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6025" windowHeight="8550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G24" i="1" l="1"/>
  <c r="K24" i="1"/>
  <c r="K28" i="1" s="1"/>
  <c r="K53" i="1" s="1"/>
  <c r="K88" i="1" s="1"/>
  <c r="G25" i="1"/>
  <c r="K25" i="1"/>
  <c r="G26" i="1"/>
  <c r="K26" i="1"/>
  <c r="D28" i="1"/>
  <c r="E28" i="1"/>
  <c r="E53" i="1" s="1"/>
  <c r="E88" i="1" s="1"/>
  <c r="F28" i="1"/>
  <c r="G28" i="1"/>
  <c r="H28" i="1"/>
  <c r="I28" i="1"/>
  <c r="I53" i="1" s="1"/>
  <c r="I88" i="1" s="1"/>
  <c r="J28" i="1"/>
  <c r="G29" i="1"/>
  <c r="K29" i="1"/>
  <c r="G30" i="1"/>
  <c r="K30" i="1"/>
  <c r="G31" i="1"/>
  <c r="K31" i="1"/>
  <c r="D33" i="1"/>
  <c r="E33" i="1"/>
  <c r="F33" i="1"/>
  <c r="G33" i="1"/>
  <c r="H33" i="1"/>
  <c r="I33" i="1"/>
  <c r="J33" i="1"/>
  <c r="K33" i="1"/>
  <c r="G34" i="1"/>
  <c r="K34" i="1"/>
  <c r="G35" i="1"/>
  <c r="K35" i="1"/>
  <c r="G36" i="1"/>
  <c r="K36" i="1"/>
  <c r="G44" i="1"/>
  <c r="K44" i="1"/>
  <c r="G45" i="1"/>
  <c r="K45" i="1"/>
  <c r="G47" i="1"/>
  <c r="K47" i="1"/>
  <c r="G48" i="1"/>
  <c r="K48" i="1"/>
  <c r="G50" i="1"/>
  <c r="K50" i="1"/>
  <c r="G51" i="1"/>
  <c r="K51" i="1"/>
  <c r="G52" i="1"/>
  <c r="K52" i="1"/>
  <c r="D53" i="1"/>
  <c r="F53" i="1"/>
  <c r="G53" i="1"/>
  <c r="G88" i="1" s="1"/>
  <c r="H53" i="1"/>
  <c r="J53" i="1"/>
  <c r="D55" i="1"/>
  <c r="E55" i="1"/>
  <c r="F55" i="1"/>
  <c r="G55" i="1"/>
  <c r="G87" i="1"/>
  <c r="H55" i="1"/>
  <c r="I55" i="1"/>
  <c r="J55" i="1"/>
  <c r="G56" i="1"/>
  <c r="K56" i="1"/>
  <c r="G58" i="1"/>
  <c r="K58" i="1"/>
  <c r="K55" i="1"/>
  <c r="G59" i="1"/>
  <c r="K59" i="1"/>
  <c r="G61" i="1"/>
  <c r="K61" i="1"/>
  <c r="G63" i="1"/>
  <c r="K63" i="1"/>
  <c r="G64" i="1"/>
  <c r="K64" i="1"/>
  <c r="G65" i="1"/>
  <c r="K65" i="1"/>
  <c r="G66" i="1"/>
  <c r="K66" i="1"/>
  <c r="G68" i="1"/>
  <c r="K68" i="1"/>
  <c r="K87" i="1" s="1"/>
  <c r="G69" i="1"/>
  <c r="K69" i="1"/>
  <c r="G71" i="1"/>
  <c r="K71" i="1"/>
  <c r="G72" i="1"/>
  <c r="K72" i="1"/>
  <c r="G80" i="1"/>
  <c r="K80" i="1"/>
  <c r="G81" i="1"/>
  <c r="K81" i="1"/>
  <c r="G83" i="1"/>
  <c r="K83" i="1"/>
  <c r="G84" i="1"/>
  <c r="K84" i="1"/>
  <c r="G86" i="1"/>
  <c r="K86" i="1"/>
  <c r="D87" i="1"/>
  <c r="E87" i="1"/>
  <c r="F87" i="1"/>
  <c r="H87" i="1"/>
  <c r="H88" i="1" s="1"/>
  <c r="I87" i="1"/>
  <c r="J87" i="1"/>
  <c r="D88" i="1"/>
  <c r="F88" i="1"/>
  <c r="J88" i="1"/>
  <c r="G96" i="1"/>
  <c r="K96" i="1"/>
  <c r="G97" i="1"/>
  <c r="K97" i="1"/>
  <c r="G99" i="1"/>
  <c r="K99" i="1"/>
  <c r="G100" i="1"/>
  <c r="K100" i="1"/>
  <c r="G102" i="1"/>
  <c r="K102" i="1"/>
  <c r="D103" i="1"/>
  <c r="E103" i="1"/>
  <c r="F103" i="1"/>
  <c r="G103" i="1"/>
  <c r="H103" i="1"/>
  <c r="I103" i="1"/>
  <c r="J103" i="1"/>
  <c r="G104" i="1"/>
  <c r="K104" i="1"/>
  <c r="G106" i="1"/>
  <c r="K106" i="1"/>
  <c r="K103" i="1"/>
  <c r="G107" i="1"/>
  <c r="K107" i="1"/>
  <c r="G108" i="1"/>
  <c r="K108" i="1"/>
  <c r="G109" i="1"/>
  <c r="K109" i="1"/>
  <c r="G110" i="1"/>
  <c r="K110" i="1"/>
  <c r="G112" i="1"/>
  <c r="G115" i="1" s="1"/>
  <c r="G118" i="1" s="1"/>
  <c r="K112" i="1"/>
  <c r="K115" i="1" s="1"/>
  <c r="K118" i="1" s="1"/>
  <c r="G113" i="1"/>
  <c r="K113" i="1"/>
  <c r="G114" i="1"/>
  <c r="K114" i="1"/>
  <c r="D115" i="1"/>
  <c r="E115" i="1"/>
  <c r="E118" i="1" s="1"/>
  <c r="F115" i="1"/>
  <c r="F118" i="1"/>
  <c r="H115" i="1"/>
  <c r="H118" i="1" s="1"/>
  <c r="I115" i="1"/>
  <c r="I118" i="1"/>
  <c r="J115" i="1"/>
  <c r="J118" i="1" s="1"/>
  <c r="G117" i="1"/>
  <c r="K117" i="1"/>
  <c r="D118" i="1"/>
</calcChain>
</file>

<file path=xl/sharedStrings.xml><?xml version="1.0" encoding="utf-8"?>
<sst xmlns="http://schemas.openxmlformats.org/spreadsheetml/2006/main" count="449" uniqueCount="265">
  <si>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</si>
  <si>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</si>
  <si>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</si>
  <si>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</si>
  <si>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</si>
  <si>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</si>
  <si>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</si>
  <si>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</si>
  <si>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</si>
  <si>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</si>
  <si>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</si>
  <si>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</si>
  <si>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</si>
  <si>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</si>
  <si>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</si>
  <si>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</si>
  <si>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</si>
  <si>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</si>
  <si>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</si>
  <si>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</si>
  <si>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</si>
  <si>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</si>
  <si>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</si>
  <si>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</si>
  <si>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</si>
  <si>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</si>
  <si>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</si>
  <si>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</si>
  <si>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</si>
  <si>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</si>
  <si>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</si>
  <si>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</si>
  <si>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</si>
  <si>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</si>
  <si>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</si>
  <si>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</si>
  <si>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</si>
  <si>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</si>
  <si>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</si>
  <si>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</si>
  <si>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</si>
  <si>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</si>
  <si>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</si>
  <si>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</si>
  <si>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</si>
  <si>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</si>
  <si>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</si>
  <si>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</si>
  <si>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</si>
  <si>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</si>
  <si>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</si>
  <si>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</si>
  <si>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</si>
  <si>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</si>
  <si>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</si>
  <si>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</si>
  <si>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</si>
  <si>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</si>
  <si>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</si>
  <si>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</si>
  <si>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</si>
  <si>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</si>
  <si>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</si>
  <si>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</si>
  <si>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</si>
  <si>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</si>
  <si>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</si>
  <si>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</si>
  <si>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</si>
  <si>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</si>
  <si>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</si>
  <si>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</si>
  <si>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</si>
  <si>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</si>
  <si>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</si>
  <si>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</si>
  <si>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</si>
  <si>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</si>
  <si>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</si>
  <si>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</si>
  <si>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</si>
  <si>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</si>
  <si>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</si>
  <si>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</si>
  <si>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</si>
  <si>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</si>
  <si>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</si>
  <si>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</si>
  <si>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</si>
  <si>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</si>
  <si>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</si>
  <si>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</si>
  <si>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</si>
  <si>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</si>
  <si>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</si>
  <si>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</si>
  <si>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</si>
  <si>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</si>
  <si>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</si>
  <si>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</si>
  <si>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</si>
  <si>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</si>
  <si>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</si>
  <si>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</si>
  <si>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</si>
  <si>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</si>
  <si>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</si>
  <si>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</si>
  <si>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</si>
  <si>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</si>
  <si>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</si>
  <si>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</si>
  <si>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</si>
  <si>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</si>
  <si>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</si>
  <si>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</si>
  <si>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</si>
  <si>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</si>
  <si>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</si>
  <si>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</si>
  <si>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</si>
  <si>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</si>
  <si>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</si>
  <si>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</si>
  <si>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</si>
  <si>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</si>
  <si>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</si>
  <si>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</si>
  <si>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</si>
  <si>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</si>
  <si>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</si>
  <si>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</si>
  <si>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</si>
  <si>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</si>
  <si>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</si>
  <si>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</si>
  <si>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</si>
  <si>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</si>
  <si>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</si>
  <si>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</si>
  <si>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</si>
  <si>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</si>
  <si>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</si>
  <si>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</si>
  <si>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</si>
  <si>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</si>
  <si>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</si>
  <si>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</si>
  <si>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</si>
  <si>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</si>
  <si>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</si>
  <si>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</si>
  <si>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</si>
  <si>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</si>
  <si>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</si>
  <si>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</si>
  <si>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</si>
  <si>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</si>
  <si>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</si>
  <si>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</si>
  <si>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</si>
  <si>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</si>
  <si>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</si>
  <si>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</si>
  <si>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</si>
  <si>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</si>
  <si>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</si>
  <si>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</si>
  <si>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</si>
  <si>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</si>
  <si>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</si>
  <si>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</si>
  <si>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</si>
  <si>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</si>
  <si>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</si>
  <si>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</si>
  <si>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</si>
  <si>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</si>
  <si>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</si>
  <si>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</si>
  <si>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</si>
  <si>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</si>
  <si>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</si>
  <si>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</si>
  <si>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</si>
  <si>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</si>
  <si>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</si>
  <si>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</si>
  <si>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</si>
  <si>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</si>
  <si>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</si>
  <si>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</si>
  <si>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</si>
  <si>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</si>
  <si>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</si>
  <si>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</si>
  <si>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</si>
  <si>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</si>
  <si>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</si>
  <si>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</si>
  <si>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</si>
  <si>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</si>
  <si>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</si>
  <si>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</si>
  <si>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</si>
  <si>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</si>
  <si>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</si>
  <si>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</si>
  <si>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</si>
  <si>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</si>
  <si>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</si>
  <si>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</si>
  <si>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</si>
  <si>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</si>
  <si>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</si>
  <si>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</si>
  <si>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</si>
  <si>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</si>
  <si>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</si>
  <si>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</si>
  <si>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</si>
  <si>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</si>
  <si>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</si>
  <si>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</si>
  <si>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</si>
  <si>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</si>
  <si>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</si>
  <si>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</si>
  <si>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</si>
  <si>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</si>
  <si>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</si>
  <si>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</si>
  <si>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</si>
  <si>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</si>
  <si>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</si>
  <si>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</si>
  <si>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</si>
  <si>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</si>
  <si>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</si>
  <si>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</si>
  <si>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</si>
  <si>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</si>
  <si>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</si>
  <si>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</si>
  <si>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</si>
  <si>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</si>
  <si>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</si>
  <si>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Головченко Т.И.</t>
  </si>
  <si>
    <t>6108005735</t>
  </si>
  <si>
    <t>ГОД</t>
  </si>
  <si>
    <t>5</t>
  </si>
  <si>
    <t>01.01.2023</t>
  </si>
  <si>
    <t>3</t>
  </si>
  <si>
    <t>500</t>
  </si>
  <si>
    <t>01 января 2023 г.</t>
  </si>
  <si>
    <t>муниципальное бюджетное общеобразовательное учреждение Жуковская средняя школа № 5</t>
  </si>
  <si>
    <t>Грачева Е.П.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</si>
  <si>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</si>
  <si>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</si>
  <si>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</si>
  <si>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</si>
  <si>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</si>
  <si>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 (стр. 200+стр. 240+стр. 250+стр. 260+стр. 270+стр. 280+стр. 290)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</si>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</sst>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0">
    <xf numFmtId="0" fontId="0" fillId="0" borderId="0" xfId="0"/>
    <xf numFmtId="49" fontId="20" fillId="0" borderId="0" xfId="0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49" fontId="19" fillId="0" borderId="0" xfId="0" applyNumberFormat="1" applyFont="1" applyFill="1"/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49" fontId="20" fillId="0" borderId="16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Continuous"/>
    </xf>
    <xf numFmtId="0" fontId="20" fillId="0" borderId="0" xfId="0" applyFont="1" applyFill="1" applyBorder="1" applyAlignment="1"/>
    <xf numFmtId="14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49" fontId="20" fillId="0" borderId="18" xfId="0" applyNumberFormat="1" applyFont="1" applyFill="1" applyBorder="1" applyAlignment="1" applyProtection="1">
      <alignment horizontal="center"/>
      <protection locked="0"/>
    </xf>
    <xf numFmtId="49" fontId="20" fillId="0" borderId="19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 wrapText="1"/>
    </xf>
    <xf numFmtId="49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/>
    <xf numFmtId="49" fontId="20" fillId="0" borderId="18" xfId="0" applyNumberFormat="1" applyFont="1" applyFill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20" fillId="0" borderId="21" xfId="0" applyFont="1" applyFill="1" applyBorder="1"/>
    <xf numFmtId="0" fontId="20" fillId="0" borderId="0" xfId="0" applyFont="1" applyFill="1" applyBorder="1"/>
    <xf numFmtId="49" fontId="20" fillId="0" borderId="0" xfId="0" applyNumberFormat="1" applyFont="1" applyFill="1" applyBorder="1"/>
    <xf numFmtId="0" fontId="19" fillId="30" borderId="0" xfId="0" applyFont="1" applyFill="1"/>
    <xf numFmtId="0" fontId="20" fillId="0" borderId="0" xfId="0" applyFont="1" applyFill="1" applyBorder="1" applyAlignment="1">
      <alignment horizontal="center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0" borderId="15" xfId="0" applyNumberFormat="1" applyFont="1" applyFill="1" applyBorder="1" applyAlignment="1" applyProtection="1">
      <alignment horizontal="right"/>
      <protection locked="0"/>
    </xf>
    <xf numFmtId="164" fontId="20" fillId="0" borderId="24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Border="1"/>
    <xf numFmtId="0" fontId="24" fillId="0" borderId="0" xfId="0" applyFont="1"/>
    <xf numFmtId="0" fontId="19" fillId="0" borderId="0" xfId="0" applyFont="1"/>
    <xf numFmtId="0" fontId="20" fillId="0" borderId="0" xfId="0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20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>
      <alignment wrapText="1"/>
    </xf>
    <xf numFmtId="164" fontId="20" fillId="31" borderId="22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0" borderId="27" xfId="0" applyNumberFormat="1" applyFont="1" applyFill="1" applyBorder="1" applyAlignment="1" applyProtection="1">
      <alignment horizontal="right"/>
      <protection locked="0"/>
    </xf>
    <xf numFmtId="0" fontId="20" fillId="0" borderId="28" xfId="0" applyFont="1" applyFill="1" applyBorder="1" applyProtection="1"/>
    <xf numFmtId="0" fontId="20" fillId="0" borderId="29" xfId="0" applyFont="1" applyFill="1" applyBorder="1" applyAlignment="1" applyProtection="1">
      <alignment horizontal="center"/>
    </xf>
    <xf numFmtId="0" fontId="20" fillId="0" borderId="3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0" borderId="31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/>
    </xf>
    <xf numFmtId="0" fontId="19" fillId="0" borderId="0" xfId="0" applyFont="1" applyFill="1" applyProtection="1"/>
    <xf numFmtId="49" fontId="20" fillId="0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2" fillId="28" borderId="0" xfId="0" applyFont="1" applyFill="1" applyBorder="1" applyAlignment="1" applyProtection="1">
      <alignment horizontal="center" wrapText="1"/>
    </xf>
    <xf numFmtId="49" fontId="20" fillId="28" borderId="35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center"/>
    </xf>
    <xf numFmtId="164" fontId="20" fillId="28" borderId="32" xfId="0" applyNumberFormat="1" applyFont="1" applyFill="1" applyBorder="1" applyAlignment="1" applyProtection="1">
      <alignment horizontal="center"/>
    </xf>
    <xf numFmtId="164" fontId="20" fillId="28" borderId="36" xfId="0" applyNumberFormat="1" applyFont="1" applyFill="1" applyBorder="1" applyAlignment="1" applyProtection="1">
      <alignment horizontal="center"/>
    </xf>
    <xf numFmtId="164" fontId="20" fillId="28" borderId="37" xfId="0" applyNumberFormat="1" applyFont="1" applyFill="1" applyBorder="1" applyAlignment="1" applyProtection="1">
      <alignment horizontal="center" vertical="top"/>
    </xf>
    <xf numFmtId="0" fontId="20" fillId="28" borderId="38" xfId="0" applyFont="1" applyFill="1" applyBorder="1" applyAlignment="1" applyProtection="1">
      <alignment wrapText="1"/>
    </xf>
    <xf numFmtId="49" fontId="20" fillId="28" borderId="39" xfId="0" applyNumberFormat="1" applyFont="1" applyFill="1" applyBorder="1" applyAlignment="1" applyProtection="1">
      <alignment horizontal="center"/>
    </xf>
    <xf numFmtId="0" fontId="20" fillId="28" borderId="40" xfId="0" applyFont="1" applyFill="1" applyBorder="1" applyAlignment="1" applyProtection="1">
      <alignment horizontal="left" wrapText="1"/>
    </xf>
    <xf numFmtId="0" fontId="20" fillId="28" borderId="41" xfId="0" applyFont="1" applyFill="1" applyBorder="1" applyAlignment="1" applyProtection="1">
      <alignment horizontal="left" wrapText="1" indent="1"/>
    </xf>
    <xf numFmtId="0" fontId="20" fillId="28" borderId="38" xfId="0" applyFont="1" applyFill="1" applyBorder="1" applyAlignment="1" applyProtection="1">
      <alignment horizontal="left" wrapText="1" indent="1"/>
    </xf>
    <xf numFmtId="164" fontId="20" fillId="31" borderId="26" xfId="0" applyNumberFormat="1" applyFont="1" applyFill="1" applyBorder="1" applyAlignment="1" applyProtection="1">
      <alignment horizontal="right"/>
    </xf>
    <xf numFmtId="0" fontId="20" fillId="28" borderId="40" xfId="0" applyFont="1" applyFill="1" applyBorder="1" applyAlignment="1" applyProtection="1">
      <alignment wrapText="1"/>
    </xf>
    <xf numFmtId="164" fontId="20" fillId="32" borderId="22" xfId="0" applyNumberFormat="1" applyFont="1" applyFill="1" applyBorder="1" applyAlignment="1" applyProtection="1">
      <alignment horizontal="right"/>
    </xf>
    <xf numFmtId="164" fontId="20" fillId="32" borderId="42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31" borderId="42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 wrapText="1" indent="4"/>
    </xf>
    <xf numFmtId="49" fontId="20" fillId="0" borderId="21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/>
    </xf>
    <xf numFmtId="49" fontId="20" fillId="28" borderId="45" xfId="0" applyNumberFormat="1" applyFont="1" applyFill="1" applyBorder="1" applyAlignment="1" applyProtection="1">
      <alignment horizontal="center"/>
    </xf>
    <xf numFmtId="164" fontId="20" fillId="31" borderId="27" xfId="0" applyNumberFormat="1" applyFont="1" applyFill="1" applyBorder="1" applyAlignment="1" applyProtection="1">
      <alignment horizontal="right"/>
    </xf>
    <xf numFmtId="164" fontId="20" fillId="31" borderId="46" xfId="0" applyNumberFormat="1" applyFont="1" applyFill="1" applyBorder="1" applyAlignment="1" applyProtection="1">
      <alignment horizontal="right"/>
    </xf>
    <xf numFmtId="49" fontId="20" fillId="28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</xf>
    <xf numFmtId="49" fontId="20" fillId="28" borderId="48" xfId="0" applyNumberFormat="1" applyFont="1" applyFill="1" applyBorder="1" applyAlignment="1" applyProtection="1">
      <alignment horizontal="center"/>
    </xf>
    <xf numFmtId="0" fontId="22" fillId="28" borderId="49" xfId="0" applyFont="1" applyFill="1" applyBorder="1" applyAlignment="1" applyProtection="1">
      <alignment horizontal="left" wrapText="1"/>
    </xf>
    <xf numFmtId="49" fontId="20" fillId="28" borderId="50" xfId="0" applyNumberFormat="1" applyFont="1" applyFill="1" applyBorder="1" applyAlignment="1" applyProtection="1">
      <alignment horizontal="center"/>
    </xf>
    <xf numFmtId="164" fontId="20" fillId="33" borderId="51" xfId="0" applyNumberFormat="1" applyFont="1" applyFill="1" applyBorder="1" applyAlignment="1" applyProtection="1">
      <alignment horizontal="right"/>
    </xf>
    <xf numFmtId="164" fontId="20" fillId="33" borderId="52" xfId="0" applyNumberFormat="1" applyFont="1" applyFill="1" applyBorder="1" applyAlignment="1" applyProtection="1">
      <alignment horizontal="right"/>
    </xf>
    <xf numFmtId="164" fontId="20" fillId="28" borderId="53" xfId="0" applyNumberFormat="1" applyFont="1" applyFill="1" applyBorder="1" applyAlignment="1" applyProtection="1">
      <alignment horizontal="right"/>
    </xf>
    <xf numFmtId="164" fontId="20" fillId="28" borderId="36" xfId="0" applyNumberFormat="1" applyFont="1" applyFill="1" applyBorder="1" applyAlignment="1" applyProtection="1">
      <alignment horizontal="right"/>
    </xf>
    <xf numFmtId="164" fontId="20" fillId="28" borderId="37" xfId="0" applyNumberFormat="1" applyFont="1" applyFill="1" applyBorder="1" applyAlignment="1" applyProtection="1">
      <alignment horizontal="right"/>
    </xf>
    <xf numFmtId="0" fontId="20" fillId="28" borderId="38" xfId="0" applyFont="1" applyFill="1" applyBorder="1" applyAlignment="1" applyProtection="1">
      <alignment horizontal="left" wrapText="1"/>
    </xf>
    <xf numFmtId="0" fontId="20" fillId="28" borderId="40" xfId="0" applyFont="1" applyFill="1" applyBorder="1" applyAlignment="1" applyProtection="1">
      <alignment horizontal="left" wrapText="1" indent="1"/>
    </xf>
    <xf numFmtId="0" fontId="20" fillId="28" borderId="41" xfId="0" applyFont="1" applyFill="1" applyBorder="1" applyAlignment="1" applyProtection="1">
      <alignment horizontal="left" wrapText="1" indent="2"/>
    </xf>
    <xf numFmtId="0" fontId="20" fillId="28" borderId="38" xfId="0" applyFont="1" applyFill="1" applyBorder="1" applyAlignment="1" applyProtection="1">
      <alignment horizontal="left" wrapText="1" indent="2"/>
    </xf>
    <xf numFmtId="0" fontId="20" fillId="28" borderId="41" xfId="0" applyFont="1" applyFill="1" applyBorder="1" applyAlignment="1" applyProtection="1">
      <alignment horizontal="left" wrapText="1" indent="3"/>
    </xf>
    <xf numFmtId="0" fontId="20" fillId="28" borderId="38" xfId="0" applyFont="1" applyFill="1" applyBorder="1" applyAlignment="1" applyProtection="1">
      <alignment horizontal="left" wrapText="1" indent="3"/>
    </xf>
    <xf numFmtId="0" fontId="20" fillId="28" borderId="40" xfId="0" applyFont="1" applyFill="1" applyBorder="1" applyAlignment="1" applyProtection="1">
      <alignment horizontal="left" wrapText="1" indent="2"/>
    </xf>
    <xf numFmtId="0" fontId="20" fillId="28" borderId="54" xfId="0" applyFont="1" applyFill="1" applyBorder="1" applyAlignment="1" applyProtection="1">
      <alignment horizontal="left" wrapText="1"/>
    </xf>
    <xf numFmtId="164" fontId="20" fillId="31" borderId="24" xfId="0" applyNumberFormat="1" applyFont="1" applyFill="1" applyBorder="1" applyAlignment="1" applyProtection="1">
      <alignment horizontal="right"/>
    </xf>
    <xf numFmtId="164" fontId="20" fillId="31" borderId="55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/>
    </xf>
    <xf numFmtId="0" fontId="22" fillId="28" borderId="56" xfId="0" applyFont="1" applyFill="1" applyBorder="1" applyAlignment="1" applyProtection="1">
      <alignment horizontal="left" wrapText="1"/>
    </xf>
    <xf numFmtId="164" fontId="20" fillId="33" borderId="57" xfId="0" applyNumberFormat="1" applyFont="1" applyFill="1" applyBorder="1" applyAlignment="1" applyProtection="1">
      <alignment horizontal="right"/>
    </xf>
    <xf numFmtId="164" fontId="20" fillId="33" borderId="58" xfId="0" applyNumberFormat="1" applyFont="1" applyFill="1" applyBorder="1" applyAlignment="1" applyProtection="1">
      <alignment horizontal="right"/>
    </xf>
    <xf numFmtId="0" fontId="22" fillId="28" borderId="59" xfId="0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2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2" fillId="28" borderId="54" xfId="0" applyFont="1" applyFill="1" applyBorder="1" applyAlignment="1" applyProtection="1">
      <alignment horizontal="center" wrapText="1"/>
    </xf>
    <xf numFmtId="0" fontId="22" fillId="28" borderId="60" xfId="0" applyFont="1" applyFill="1" applyBorder="1" applyAlignment="1" applyProtection="1">
      <alignment horizontal="left" wrapText="1"/>
    </xf>
    <xf numFmtId="164" fontId="20" fillId="29" borderId="57" xfId="0" applyNumberFormat="1" applyFont="1" applyFill="1" applyBorder="1" applyAlignment="1" applyProtection="1">
      <alignment horizontal="right"/>
    </xf>
    <xf numFmtId="164" fontId="20" fillId="29" borderId="61" xfId="0" applyNumberFormat="1" applyFont="1" applyFill="1" applyBorder="1" applyAlignment="1" applyProtection="1">
      <alignment horizontal="right"/>
    </xf>
    <xf numFmtId="49" fontId="20" fillId="28" borderId="62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right"/>
    </xf>
    <xf numFmtId="164" fontId="20" fillId="28" borderId="32" xfId="0" applyNumberFormat="1" applyFont="1" applyFill="1" applyBorder="1" applyAlignment="1" applyProtection="1">
      <alignment horizontal="right"/>
    </xf>
    <xf numFmtId="164" fontId="20" fillId="28" borderId="55" xfId="0" applyNumberFormat="1" applyFont="1" applyFill="1" applyBorder="1" applyAlignment="1" applyProtection="1">
      <alignment horizontal="right"/>
    </xf>
    <xf numFmtId="0" fontId="20" fillId="28" borderId="63" xfId="0" applyFont="1" applyFill="1" applyBorder="1" applyAlignment="1" applyProtection="1">
      <alignment horizontal="left" wrapText="1"/>
    </xf>
    <xf numFmtId="0" fontId="20" fillId="0" borderId="0" xfId="0" applyFont="1" applyFill="1" applyProtection="1"/>
    <xf numFmtId="164" fontId="20" fillId="32" borderId="26" xfId="0" applyNumberFormat="1" applyFont="1" applyFill="1" applyBorder="1" applyAlignment="1" applyProtection="1">
      <alignment horizontal="right"/>
    </xf>
    <xf numFmtId="164" fontId="20" fillId="34" borderId="51" xfId="0" applyNumberFormat="1" applyFont="1" applyFill="1" applyBorder="1" applyAlignment="1" applyProtection="1">
      <alignment horizontal="right"/>
    </xf>
    <xf numFmtId="164" fontId="20" fillId="34" borderId="52" xfId="0" applyNumberFormat="1" applyFont="1" applyFill="1" applyBorder="1" applyAlignment="1" applyProtection="1">
      <alignment horizontal="right"/>
    </xf>
    <xf numFmtId="164" fontId="20" fillId="34" borderId="64" xfId="0" applyNumberFormat="1" applyFont="1" applyFill="1" applyBorder="1" applyAlignment="1" applyProtection="1">
      <alignment horizontal="right"/>
    </xf>
    <xf numFmtId="164" fontId="20" fillId="35" borderId="22" xfId="0" applyNumberFormat="1" applyFont="1" applyFill="1" applyBorder="1" applyAlignment="1" applyProtection="1">
      <alignment horizontal="right"/>
    </xf>
    <xf numFmtId="164" fontId="20" fillId="35" borderId="24" xfId="0" applyNumberFormat="1" applyFont="1" applyFill="1" applyBorder="1" applyAlignment="1" applyProtection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0" fillId="0" borderId="82" xfId="0" applyFont="1" applyFill="1" applyBorder="1" applyAlignment="1" applyProtection="1">
      <alignment horizontal="center" vertical="center"/>
    </xf>
    <xf numFmtId="0" fontId="20" fillId="0" borderId="83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horizontal="center"/>
      <protection locked="0"/>
    </xf>
    <xf numFmtId="0" fontId="20" fillId="0" borderId="21" xfId="0" applyNumberFormat="1" applyFont="1" applyFill="1" applyBorder="1" applyAlignment="1" applyProtection="1">
      <alignment horizontal="left" wrapText="1"/>
      <protection locked="0"/>
    </xf>
    <xf numFmtId="0" fontId="20" fillId="0" borderId="83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0" fillId="0" borderId="0" xfId="0" applyNumberFormat="1" applyFont="1" applyFill="1" applyBorder="1" applyAlignment="1" applyProtection="1">
      <alignment horizontal="left" wrapText="1"/>
      <protection locked="0"/>
    </xf>
    <xf numFmtId="0" fontId="20" fillId="0" borderId="21" xfId="0" applyNumberFormat="1" applyFont="1" applyFill="1" applyBorder="1" applyAlignment="1">
      <alignment horizontal="left" wrapText="1"/>
    </xf>
    <xf numFmtId="0" fontId="20" fillId="0" borderId="80" xfId="0" applyFont="1" applyFill="1" applyBorder="1" applyAlignment="1" applyProtection="1">
      <alignment horizontal="center" vertical="center" wrapText="1"/>
    </xf>
    <xf numFmtId="0" fontId="20" fillId="0" borderId="81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left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center"/>
    </xf>
    <xf numFmtId="49" fontId="20" fillId="0" borderId="21" xfId="0" applyNumberFormat="1" applyFont="1" applyFill="1" applyBorder="1" applyAlignment="1" applyProtection="1">
      <alignment horizontal="center"/>
      <protection locked="0"/>
    </xf>
    <xf numFmtId="49" fontId="20" fillId="28" borderId="74" xfId="0" applyNumberFormat="1" applyFont="1" applyFill="1" applyBorder="1" applyAlignment="1" applyProtection="1">
      <alignment horizontal="center"/>
    </xf>
    <xf numFmtId="49" fontId="20" fillId="28" borderId="39" xfId="0" applyNumberFormat="1" applyFont="1" applyFill="1" applyBorder="1" applyAlignment="1" applyProtection="1">
      <alignment horizontal="center"/>
    </xf>
    <xf numFmtId="164" fontId="20" fillId="0" borderId="29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31" borderId="29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164" fontId="20" fillId="0" borderId="79" xfId="0" applyNumberFormat="1" applyFont="1" applyFill="1" applyBorder="1" applyAlignment="1" applyProtection="1">
      <alignment horizontal="right"/>
      <protection locked="0"/>
    </xf>
    <xf numFmtId="164" fontId="20" fillId="31" borderId="79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58" xfId="0" applyNumberFormat="1" applyFont="1" applyFill="1" applyBorder="1" applyAlignment="1" applyProtection="1">
      <alignment horizontal="right"/>
    </xf>
    <xf numFmtId="49" fontId="20" fillId="0" borderId="65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center"/>
    </xf>
    <xf numFmtId="164" fontId="20" fillId="31" borderId="26" xfId="0" applyNumberFormat="1" applyFont="1" applyFill="1" applyBorder="1" applyAlignment="1" applyProtection="1">
      <alignment horizontal="right"/>
    </xf>
    <xf numFmtId="0" fontId="19" fillId="36" borderId="0" xfId="0" applyFont="1" applyFill="1" applyAlignment="1">
      <alignment horizontal="center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49" fontId="32" fillId="36" borderId="71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Border="1" applyAlignment="1">
      <alignment horizontal="right" indent="1"/>
    </xf>
    <xf numFmtId="49" fontId="32" fillId="36" borderId="76" xfId="118" applyNumberFormat="1" applyFont="1" applyFill="1" applyBorder="1" applyAlignment="1">
      <alignment horizontal="right" indent="1"/>
    </xf>
    <xf numFmtId="49" fontId="32" fillId="36" borderId="77" xfId="118" applyNumberFormat="1" applyFont="1" applyFill="1" applyBorder="1" applyAlignment="1">
      <alignment horizontal="right" indent="1"/>
    </xf>
    <xf numFmtId="14" fontId="23" fillId="36" borderId="0" xfId="0" applyNumberFormat="1" applyFont="1" applyFill="1" applyBorder="1" applyAlignment="1">
      <alignment horizontal="left" indent="1"/>
    </xf>
    <xf numFmtId="14" fontId="23" fillId="36" borderId="73" xfId="0" applyNumberFormat="1" applyFont="1" applyFill="1" applyBorder="1" applyAlignment="1">
      <alignment horizontal="left" indent="1"/>
    </xf>
    <xf numFmtId="49" fontId="23" fillId="36" borderId="0" xfId="0" applyNumberFormat="1" applyFont="1" applyFill="1" applyBorder="1" applyAlignment="1">
      <alignment horizontal="left" indent="1"/>
    </xf>
    <xf numFmtId="49" fontId="23" fillId="36" borderId="73" xfId="0" applyNumberFormat="1" applyFont="1" applyFill="1" applyBorder="1" applyAlignment="1">
      <alignment horizontal="left" indent="1"/>
    </xf>
    <xf numFmtId="49" fontId="23" fillId="36" borderId="77" xfId="0" applyNumberFormat="1" applyFont="1" applyFill="1" applyBorder="1" applyAlignment="1">
      <alignment horizontal="left" wrapText="1" indent="1"/>
    </xf>
    <xf numFmtId="49" fontId="23" fillId="36" borderId="78" xfId="0" applyNumberFormat="1" applyFont="1" applyFill="1" applyBorder="1" applyAlignment="1">
      <alignment horizontal="left" wrapText="1" indent="1"/>
    </xf>
    <xf numFmtId="0" fontId="20" fillId="0" borderId="75" xfId="0" applyNumberFormat="1" applyFont="1" applyBorder="1" applyAlignment="1" applyProtection="1">
      <alignment horizontal="left"/>
    </xf>
    <xf numFmtId="0" fontId="20" fillId="0" borderId="0" xfId="0" applyNumberFormat="1" applyFont="1" applyAlignment="1" applyProtection="1">
      <alignment horizontal="left"/>
    </xf>
    <xf numFmtId="0" fontId="20" fillId="0" borderId="0" xfId="0" applyFont="1" applyAlignment="1">
      <alignment horizontal="left"/>
    </xf>
    <xf numFmtId="49" fontId="32" fillId="36" borderId="66" xfId="118" applyNumberFormat="1" applyFont="1" applyFill="1" applyBorder="1" applyAlignment="1">
      <alignment horizontal="right" indent="1"/>
    </xf>
    <xf numFmtId="49" fontId="32" fillId="36" borderId="67" xfId="118" applyNumberFormat="1" applyFont="1" applyFill="1" applyBorder="1" applyAlignment="1">
      <alignment horizontal="right" indent="1"/>
    </xf>
    <xf numFmtId="49" fontId="19" fillId="0" borderId="68" xfId="0" applyNumberFormat="1" applyFont="1" applyFill="1" applyBorder="1" applyAlignment="1">
      <alignment horizontal="center"/>
    </xf>
    <xf numFmtId="49" fontId="19" fillId="0" borderId="69" xfId="0" applyNumberFormat="1" applyFont="1" applyFill="1" applyBorder="1" applyAlignment="1">
      <alignment horizontal="center"/>
    </xf>
    <xf numFmtId="49" fontId="33" fillId="0" borderId="69" xfId="0" applyNumberFormat="1" applyFont="1" applyFill="1" applyBorder="1" applyAlignment="1">
      <alignment horizontal="left" vertical="center" indent="2"/>
    </xf>
    <xf numFmtId="49" fontId="33" fillId="0" borderId="70" xfId="0" applyNumberFormat="1" applyFont="1" applyFill="1" applyBorder="1" applyAlignment="1">
      <alignment horizontal="left" vertical="center" indent="2"/>
    </xf>
    <xf numFmtId="0" fontId="24" fillId="0" borderId="0" xfId="0" applyFont="1" applyAlignment="1">
      <alignment horizontal="left"/>
    </xf>
    <xf numFmtId="164" fontId="20" fillId="35" borderId="29" xfId="0" applyNumberFormat="1" applyFont="1" applyFill="1" applyBorder="1" applyAlignment="1" applyProtection="1">
      <alignment horizontal="center"/>
    </xf>
    <xf numFmtId="164" fontId="20" fillId="35" borderId="23" xfId="0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49" fontId="23" fillId="36" borderId="67" xfId="0" applyNumberFormat="1" applyFont="1" applyFill="1" applyBorder="1" applyAlignment="1">
      <alignment horizontal="left" indent="1"/>
    </xf>
    <xf numFmtId="49" fontId="23" fillId="36" borderId="72" xfId="0" applyNumberFormat="1" applyFont="1" applyFill="1" applyBorder="1" applyAlignment="1">
      <alignment horizontal="left" indent="1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133</xdr:row>
      <xdr:rowOff>38100</xdr:rowOff>
    </xdr:from>
    <xdr:to>
      <xdr:col>6</xdr:col>
      <xdr:colOff>866775</xdr:colOff>
      <xdr:row>133</xdr:row>
      <xdr:rowOff>581025</xdr:rowOff>
    </xdr:to>
    <xdr:pic>
      <xdr:nvPicPr>
        <xdr:cNvPr id="102074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23361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146"/>
  <sheetViews>
    <sheetView tabSelected="1" zoomScaleNormal="100" workbookViewId="0"/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5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32" t="s">
        <v>0</v>
      </c>
      <c r="C2" s="133"/>
      <c r="D2" s="133"/>
      <c r="E2" s="133"/>
      <c r="F2" s="133"/>
      <c r="G2" s="133"/>
      <c r="H2" s="133"/>
      <c r="I2" s="133"/>
      <c r="J2" s="133"/>
      <c r="L2" s="3"/>
      <c r="M2" s="5" t="s">
        <v>94</v>
      </c>
    </row>
    <row r="3" spans="2:13" ht="11.25" customHeight="1" x14ac:dyDescent="0.2"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L3" s="3" t="s">
        <v>250</v>
      </c>
      <c r="M3" s="5" t="s">
        <v>95</v>
      </c>
    </row>
    <row r="4" spans="2:13" ht="10.5" customHeight="1" thickBot="1" x14ac:dyDescent="0.25">
      <c r="B4" s="132"/>
      <c r="C4" s="132"/>
      <c r="D4" s="132"/>
      <c r="E4" s="132"/>
      <c r="F4" s="132"/>
      <c r="G4" s="132"/>
      <c r="H4" s="132"/>
      <c r="I4" s="132"/>
      <c r="J4" s="136"/>
      <c r="K4" s="6" t="s">
        <v>2</v>
      </c>
      <c r="L4" s="3" t="s">
        <v>253</v>
      </c>
      <c r="M4" s="5" t="s">
        <v>96</v>
      </c>
    </row>
    <row r="5" spans="2:13" ht="12.75" customHeight="1" x14ac:dyDescent="0.2">
      <c r="B5" s="7"/>
      <c r="D5" s="8" t="s">
        <v>48</v>
      </c>
      <c r="E5" s="140" t="s">
        <v>254</v>
      </c>
      <c r="F5" s="140"/>
      <c r="G5" s="9"/>
      <c r="H5" s="9"/>
      <c r="I5" s="9"/>
      <c r="J5" s="8" t="s">
        <v>244</v>
      </c>
      <c r="K5" s="10" t="s">
        <v>3</v>
      </c>
      <c r="L5" s="3" t="s">
        <v>251</v>
      </c>
      <c r="M5" s="5" t="s">
        <v>97</v>
      </c>
    </row>
    <row r="6" spans="2:13" ht="12.75" customHeight="1" x14ac:dyDescent="0.2">
      <c r="B6" s="7"/>
      <c r="C6" s="11"/>
      <c r="D6" s="8"/>
      <c r="E6" s="12"/>
      <c r="F6" s="12"/>
      <c r="G6" s="9"/>
      <c r="H6" s="9"/>
      <c r="I6" s="9"/>
      <c r="J6" s="8" t="s">
        <v>243</v>
      </c>
      <c r="K6" s="13">
        <v>44927</v>
      </c>
      <c r="L6" s="3"/>
      <c r="M6" s="5" t="s">
        <v>98</v>
      </c>
    </row>
    <row r="7" spans="2:13" ht="12.75" customHeight="1" x14ac:dyDescent="0.2">
      <c r="B7" s="7"/>
      <c r="C7" s="11"/>
      <c r="D7" s="8"/>
      <c r="E7" s="12"/>
      <c r="F7" s="12"/>
      <c r="G7" s="9"/>
      <c r="H7" s="9"/>
      <c r="I7" s="9"/>
      <c r="J7" s="8" t="s">
        <v>112</v>
      </c>
      <c r="K7" s="15"/>
      <c r="L7" s="3"/>
    </row>
    <row r="8" spans="2:13" x14ac:dyDescent="0.2">
      <c r="B8" s="143" t="s">
        <v>49</v>
      </c>
      <c r="D8" s="41"/>
      <c r="E8" s="41"/>
      <c r="F8" s="41"/>
      <c r="G8" s="41"/>
      <c r="H8" s="41"/>
      <c r="I8" s="41"/>
      <c r="J8" s="8" t="s">
        <v>240</v>
      </c>
      <c r="K8" s="15"/>
      <c r="L8" s="3" t="s">
        <v>252</v>
      </c>
      <c r="M8" s="5" t="s">
        <v>99</v>
      </c>
    </row>
    <row r="9" spans="2:13" x14ac:dyDescent="0.2">
      <c r="B9" s="143"/>
      <c r="C9" s="145" t="s">
        <v>255</v>
      </c>
      <c r="D9" s="145"/>
      <c r="E9" s="145"/>
      <c r="F9" s="145"/>
      <c r="G9" s="145"/>
      <c r="H9" s="145"/>
      <c r="I9" s="145"/>
      <c r="J9" s="8" t="s">
        <v>86</v>
      </c>
      <c r="K9" s="15" t="s">
        <v>248</v>
      </c>
      <c r="L9" s="3"/>
    </row>
    <row r="10" spans="2:13" x14ac:dyDescent="0.2">
      <c r="B10" s="14" t="s">
        <v>50</v>
      </c>
      <c r="C10" s="141"/>
      <c r="D10" s="141"/>
      <c r="E10" s="141"/>
      <c r="F10" s="141"/>
      <c r="G10" s="141"/>
      <c r="H10" s="141"/>
      <c r="I10" s="141"/>
      <c r="J10" s="8"/>
      <c r="K10" s="15"/>
      <c r="L10" s="3"/>
      <c r="M10" s="5" t="s">
        <v>100</v>
      </c>
    </row>
    <row r="11" spans="2:13" x14ac:dyDescent="0.2">
      <c r="B11" s="14" t="s">
        <v>51</v>
      </c>
      <c r="C11" s="142"/>
      <c r="D11" s="142"/>
      <c r="E11" s="142"/>
      <c r="F11" s="142"/>
      <c r="G11" s="142"/>
      <c r="H11" s="142"/>
      <c r="I11" s="142"/>
      <c r="J11" s="8" t="s">
        <v>239</v>
      </c>
      <c r="K11" s="16"/>
      <c r="L11" s="3"/>
      <c r="M11" s="5" t="s">
        <v>101</v>
      </c>
    </row>
    <row r="12" spans="2:13" ht="12.75" customHeight="1" x14ac:dyDescent="0.2">
      <c r="B12" s="144" t="s">
        <v>114</v>
      </c>
      <c r="D12" s="42"/>
      <c r="E12" s="42"/>
      <c r="F12" s="42"/>
      <c r="G12" s="42"/>
      <c r="H12" s="42"/>
      <c r="I12" s="42"/>
      <c r="J12" s="8" t="s">
        <v>240</v>
      </c>
      <c r="K12" s="18"/>
      <c r="L12" s="3" t="s">
        <v>249</v>
      </c>
      <c r="M12" s="5" t="s">
        <v>102</v>
      </c>
    </row>
    <row r="13" spans="2:13" x14ac:dyDescent="0.2">
      <c r="B13" s="144"/>
      <c r="C13" s="43"/>
      <c r="D13" s="43"/>
      <c r="E13" s="43"/>
      <c r="F13" s="43"/>
      <c r="G13" s="43"/>
      <c r="H13" s="43"/>
      <c r="I13" s="43"/>
      <c r="J13" s="8" t="s">
        <v>86</v>
      </c>
      <c r="K13" s="18"/>
      <c r="L13" s="3"/>
      <c r="M13" s="5" t="s">
        <v>103</v>
      </c>
    </row>
    <row r="14" spans="2:13" x14ac:dyDescent="0.2">
      <c r="B14" s="17" t="s">
        <v>113</v>
      </c>
      <c r="C14" s="146"/>
      <c r="D14" s="146"/>
      <c r="E14" s="146"/>
      <c r="F14" s="146"/>
      <c r="G14" s="146"/>
      <c r="H14" s="146"/>
      <c r="I14" s="146"/>
      <c r="J14" s="8" t="s">
        <v>241</v>
      </c>
      <c r="K14" s="18"/>
      <c r="L14" s="3"/>
    </row>
    <row r="15" spans="2:13" x14ac:dyDescent="0.2">
      <c r="B15" s="19" t="s">
        <v>4</v>
      </c>
      <c r="C15" s="149"/>
      <c r="D15" s="149"/>
      <c r="E15" s="149"/>
      <c r="F15" s="149"/>
      <c r="G15" s="149"/>
      <c r="H15" s="149"/>
      <c r="I15" s="149"/>
      <c r="J15" s="8"/>
      <c r="K15" s="20"/>
      <c r="L15" s="21"/>
      <c r="M15" s="5" t="s">
        <v>104</v>
      </c>
    </row>
    <row r="16" spans="2:13" ht="12.75" customHeight="1" thickBot="1" x14ac:dyDescent="0.25">
      <c r="B16" s="14" t="s">
        <v>5</v>
      </c>
      <c r="C16" s="149"/>
      <c r="D16" s="149"/>
      <c r="E16" s="149"/>
      <c r="F16" s="149"/>
      <c r="G16" s="149"/>
      <c r="H16" s="149"/>
      <c r="I16" s="149"/>
      <c r="J16" s="8" t="s">
        <v>242</v>
      </c>
      <c r="K16" s="22" t="s">
        <v>6</v>
      </c>
      <c r="L16" s="21"/>
      <c r="M16" s="5" t="s">
        <v>105</v>
      </c>
    </row>
    <row r="17" spans="2:13" ht="12.75" customHeight="1" x14ac:dyDescent="0.2">
      <c r="B17" s="14"/>
      <c r="C17" s="23"/>
      <c r="D17" s="24"/>
      <c r="E17" s="25"/>
      <c r="F17" s="25"/>
      <c r="G17" s="25"/>
      <c r="H17" s="25"/>
      <c r="I17" s="25"/>
      <c r="J17" s="25"/>
      <c r="K17" s="26"/>
      <c r="L17" s="27"/>
      <c r="M17" s="5" t="s">
        <v>106</v>
      </c>
    </row>
    <row r="18" spans="2:13" ht="13.5" customHeight="1" x14ac:dyDescent="0.2">
      <c r="B18" s="47"/>
      <c r="C18" s="48" t="s">
        <v>7</v>
      </c>
      <c r="D18" s="137" t="s">
        <v>8</v>
      </c>
      <c r="E18" s="138"/>
      <c r="F18" s="138"/>
      <c r="G18" s="139"/>
      <c r="H18" s="137" t="s">
        <v>9</v>
      </c>
      <c r="I18" s="138"/>
      <c r="J18" s="138"/>
      <c r="K18" s="138"/>
      <c r="L18" s="50"/>
      <c r="M18" s="1" t="s">
        <v>107</v>
      </c>
    </row>
    <row r="19" spans="2:13" ht="12" customHeight="1" x14ac:dyDescent="0.2">
      <c r="B19" s="51"/>
      <c r="C19" s="52" t="s">
        <v>10</v>
      </c>
      <c r="D19" s="53" t="s">
        <v>11</v>
      </c>
      <c r="E19" s="54" t="s">
        <v>91</v>
      </c>
      <c r="F19" s="54" t="s">
        <v>87</v>
      </c>
      <c r="G19" s="150" t="s">
        <v>12</v>
      </c>
      <c r="H19" s="53" t="s">
        <v>11</v>
      </c>
      <c r="I19" s="54" t="s">
        <v>91</v>
      </c>
      <c r="J19" s="54" t="s">
        <v>87</v>
      </c>
      <c r="K19" s="147" t="s">
        <v>12</v>
      </c>
      <c r="L19" s="50"/>
      <c r="M19" s="1" t="s">
        <v>108</v>
      </c>
    </row>
    <row r="20" spans="2:13" ht="12" customHeight="1" x14ac:dyDescent="0.2">
      <c r="B20" s="55" t="s">
        <v>13</v>
      </c>
      <c r="C20" s="52" t="s">
        <v>14</v>
      </c>
      <c r="D20" s="53" t="s">
        <v>15</v>
      </c>
      <c r="E20" s="53" t="s">
        <v>92</v>
      </c>
      <c r="F20" s="53" t="s">
        <v>88</v>
      </c>
      <c r="G20" s="151"/>
      <c r="H20" s="53" t="s">
        <v>15</v>
      </c>
      <c r="I20" s="53" t="s">
        <v>92</v>
      </c>
      <c r="J20" s="53" t="s">
        <v>88</v>
      </c>
      <c r="K20" s="148"/>
      <c r="L20" s="56" t="s">
        <v>256</v>
      </c>
      <c r="M20" s="1" t="s">
        <v>109</v>
      </c>
    </row>
    <row r="21" spans="2:13" ht="12" customHeight="1" x14ac:dyDescent="0.2">
      <c r="B21" s="51"/>
      <c r="C21" s="52"/>
      <c r="D21" s="53" t="s">
        <v>16</v>
      </c>
      <c r="E21" s="53" t="s">
        <v>93</v>
      </c>
      <c r="F21" s="53" t="s">
        <v>11</v>
      </c>
      <c r="G21" s="151"/>
      <c r="H21" s="53" t="s">
        <v>16</v>
      </c>
      <c r="I21" s="53" t="s">
        <v>93</v>
      </c>
      <c r="J21" s="53" t="s">
        <v>11</v>
      </c>
      <c r="K21" s="148"/>
      <c r="L21" s="56"/>
      <c r="M21" s="1" t="s">
        <v>110</v>
      </c>
    </row>
    <row r="22" spans="2:13" ht="10.5" customHeight="1" thickBot="1" x14ac:dyDescent="0.25">
      <c r="B22" s="49">
        <v>1</v>
      </c>
      <c r="C22" s="57" t="s">
        <v>17</v>
      </c>
      <c r="D22" s="58">
        <v>3</v>
      </c>
      <c r="E22" s="58">
        <v>4</v>
      </c>
      <c r="F22" s="58">
        <v>5</v>
      </c>
      <c r="G22" s="58">
        <v>6</v>
      </c>
      <c r="H22" s="58">
        <v>7</v>
      </c>
      <c r="I22" s="58">
        <v>8</v>
      </c>
      <c r="J22" s="58">
        <v>9</v>
      </c>
      <c r="K22" s="59">
        <v>10</v>
      </c>
      <c r="L22" s="56"/>
      <c r="M22" s="1" t="s">
        <v>111</v>
      </c>
    </row>
    <row r="23" spans="2:13" ht="20.100000000000001" customHeight="1" x14ac:dyDescent="0.2">
      <c r="B23" s="60" t="s">
        <v>18</v>
      </c>
      <c r="C23" s="61"/>
      <c r="D23" s="62"/>
      <c r="E23" s="63"/>
      <c r="F23" s="63"/>
      <c r="G23" s="63"/>
      <c r="H23" s="64"/>
      <c r="I23" s="64"/>
      <c r="J23" s="64"/>
      <c r="K23" s="65"/>
      <c r="L23" s="1"/>
      <c r="M23" s="1"/>
    </row>
    <row r="24" spans="2:13" x14ac:dyDescent="0.2">
      <c r="B24" s="66" t="s">
        <v>257</v>
      </c>
      <c r="C24" s="67" t="s">
        <v>19</v>
      </c>
      <c r="D24" s="130"/>
      <c r="E24" s="29">
        <v>27412057.620000001</v>
      </c>
      <c r="F24" s="29"/>
      <c r="G24" s="44">
        <f>D24+E24+F24</f>
        <v>27412057.620000001</v>
      </c>
      <c r="H24" s="130"/>
      <c r="I24" s="29">
        <v>30078965.489999998</v>
      </c>
      <c r="J24" s="29"/>
      <c r="K24" s="45">
        <f>H24+I24+J24</f>
        <v>30078965.489999998</v>
      </c>
      <c r="L24" s="1" t="s">
        <v>65</v>
      </c>
      <c r="M24" s="1" t="s">
        <v>19</v>
      </c>
    </row>
    <row r="25" spans="2:13" x14ac:dyDescent="0.2">
      <c r="B25" s="68" t="s">
        <v>115</v>
      </c>
      <c r="C25" s="67" t="s">
        <v>20</v>
      </c>
      <c r="D25" s="29"/>
      <c r="E25" s="29">
        <v>23549701.34</v>
      </c>
      <c r="F25" s="29"/>
      <c r="G25" s="44">
        <f>D25+E25+F25</f>
        <v>23549701.34</v>
      </c>
      <c r="H25" s="29"/>
      <c r="I25" s="29">
        <v>24782161.809999999</v>
      </c>
      <c r="J25" s="29"/>
      <c r="K25" s="45">
        <f>H25+I25+J25</f>
        <v>24782161.809999999</v>
      </c>
      <c r="L25" s="1" t="s">
        <v>66</v>
      </c>
      <c r="M25" s="1" t="s">
        <v>20</v>
      </c>
    </row>
    <row r="26" spans="2:13" ht="12.75" customHeight="1" x14ac:dyDescent="0.2">
      <c r="B26" s="69" t="s">
        <v>23</v>
      </c>
      <c r="C26" s="154" t="s">
        <v>21</v>
      </c>
      <c r="D26" s="156"/>
      <c r="E26" s="156">
        <v>23549701.34</v>
      </c>
      <c r="F26" s="156"/>
      <c r="G26" s="158">
        <f>D26+E26+F26</f>
        <v>23549701.34</v>
      </c>
      <c r="H26" s="156"/>
      <c r="I26" s="156">
        <v>24782161.809999999</v>
      </c>
      <c r="J26" s="156"/>
      <c r="K26" s="163">
        <f>H26+I26+J26</f>
        <v>24782161.809999999</v>
      </c>
      <c r="L26" s="165" t="s">
        <v>67</v>
      </c>
      <c r="M26" s="166" t="s">
        <v>21</v>
      </c>
    </row>
    <row r="27" spans="2:13" x14ac:dyDescent="0.2">
      <c r="B27" s="70" t="s">
        <v>214</v>
      </c>
      <c r="C27" s="155"/>
      <c r="D27" s="157"/>
      <c r="E27" s="157"/>
      <c r="F27" s="157"/>
      <c r="G27" s="159"/>
      <c r="H27" s="157"/>
      <c r="I27" s="157"/>
      <c r="J27" s="157"/>
      <c r="K27" s="167"/>
      <c r="L27" s="165"/>
      <c r="M27" s="166"/>
    </row>
    <row r="28" spans="2:13" x14ac:dyDescent="0.2">
      <c r="B28" s="72" t="s">
        <v>258</v>
      </c>
      <c r="C28" s="67" t="s">
        <v>22</v>
      </c>
      <c r="D28" s="73">
        <f t="shared" ref="D28:K28" si="0">D24-D25</f>
        <v>0</v>
      </c>
      <c r="E28" s="73">
        <f t="shared" si="0"/>
        <v>3862356.28</v>
      </c>
      <c r="F28" s="73">
        <f t="shared" si="0"/>
        <v>0</v>
      </c>
      <c r="G28" s="73">
        <f t="shared" si="0"/>
        <v>3862356.28</v>
      </c>
      <c r="H28" s="73">
        <f t="shared" si="0"/>
        <v>0</v>
      </c>
      <c r="I28" s="73">
        <f t="shared" si="0"/>
        <v>5296803.68</v>
      </c>
      <c r="J28" s="73">
        <f t="shared" si="0"/>
        <v>0</v>
      </c>
      <c r="K28" s="74">
        <f t="shared" si="0"/>
        <v>5296803.68</v>
      </c>
      <c r="L28" s="1" t="s">
        <v>68</v>
      </c>
      <c r="M28" s="1" t="s">
        <v>22</v>
      </c>
    </row>
    <row r="29" spans="2:13" x14ac:dyDescent="0.2">
      <c r="B29" s="68" t="s">
        <v>259</v>
      </c>
      <c r="C29" s="67" t="s">
        <v>24</v>
      </c>
      <c r="D29" s="130"/>
      <c r="E29" s="29"/>
      <c r="F29" s="29"/>
      <c r="G29" s="44">
        <f>D29+E29+F29</f>
        <v>0</v>
      </c>
      <c r="H29" s="130"/>
      <c r="I29" s="29"/>
      <c r="J29" s="29"/>
      <c r="K29" s="75">
        <f>H29+I29+J29</f>
        <v>0</v>
      </c>
      <c r="L29" s="1" t="s">
        <v>69</v>
      </c>
      <c r="M29" s="1" t="s">
        <v>24</v>
      </c>
    </row>
    <row r="30" spans="2:13" x14ac:dyDescent="0.2">
      <c r="B30" s="68" t="s">
        <v>116</v>
      </c>
      <c r="C30" s="67" t="s">
        <v>25</v>
      </c>
      <c r="D30" s="29"/>
      <c r="E30" s="29"/>
      <c r="F30" s="29"/>
      <c r="G30" s="44">
        <f>D30+E30+F30</f>
        <v>0</v>
      </c>
      <c r="H30" s="29"/>
      <c r="I30" s="29"/>
      <c r="J30" s="29"/>
      <c r="K30" s="75">
        <f>H30+I30+J30</f>
        <v>0</v>
      </c>
      <c r="L30" s="1" t="s">
        <v>70</v>
      </c>
      <c r="M30" s="1" t="s">
        <v>25</v>
      </c>
    </row>
    <row r="31" spans="2:13" ht="12.75" customHeight="1" x14ac:dyDescent="0.2">
      <c r="B31" s="69" t="s">
        <v>23</v>
      </c>
      <c r="C31" s="154" t="s">
        <v>26</v>
      </c>
      <c r="D31" s="156"/>
      <c r="E31" s="156"/>
      <c r="F31" s="156"/>
      <c r="G31" s="158">
        <f>D31+E31+F31</f>
        <v>0</v>
      </c>
      <c r="H31" s="156"/>
      <c r="I31" s="156"/>
      <c r="J31" s="156"/>
      <c r="K31" s="163">
        <f>H31+I31+J31</f>
        <v>0</v>
      </c>
      <c r="L31" s="165" t="s">
        <v>71</v>
      </c>
      <c r="M31" s="166" t="s">
        <v>26</v>
      </c>
    </row>
    <row r="32" spans="2:13" x14ac:dyDescent="0.2">
      <c r="B32" s="70" t="s">
        <v>215</v>
      </c>
      <c r="C32" s="155"/>
      <c r="D32" s="157"/>
      <c r="E32" s="157"/>
      <c r="F32" s="157"/>
      <c r="G32" s="159"/>
      <c r="H32" s="157"/>
      <c r="I32" s="157"/>
      <c r="J32" s="157"/>
      <c r="K32" s="167"/>
      <c r="L32" s="165"/>
      <c r="M32" s="166"/>
    </row>
    <row r="33" spans="2:13" x14ac:dyDescent="0.2">
      <c r="B33" s="68" t="s">
        <v>260</v>
      </c>
      <c r="C33" s="67" t="s">
        <v>27</v>
      </c>
      <c r="D33" s="73">
        <f t="shared" ref="D33:K33" si="1">D29-D30</f>
        <v>0</v>
      </c>
      <c r="E33" s="73">
        <f t="shared" si="1"/>
        <v>0</v>
      </c>
      <c r="F33" s="73">
        <f t="shared" si="1"/>
        <v>0</v>
      </c>
      <c r="G33" s="73">
        <f t="shared" si="1"/>
        <v>0</v>
      </c>
      <c r="H33" s="73">
        <f t="shared" si="1"/>
        <v>0</v>
      </c>
      <c r="I33" s="73">
        <f t="shared" si="1"/>
        <v>0</v>
      </c>
      <c r="J33" s="73">
        <f t="shared" si="1"/>
        <v>0</v>
      </c>
      <c r="K33" s="74">
        <f t="shared" si="1"/>
        <v>0</v>
      </c>
      <c r="L33" s="1" t="s">
        <v>72</v>
      </c>
      <c r="M33" s="1" t="s">
        <v>27</v>
      </c>
    </row>
    <row r="34" spans="2:13" x14ac:dyDescent="0.2">
      <c r="B34" s="68" t="s">
        <v>261</v>
      </c>
      <c r="C34" s="67" t="s">
        <v>28</v>
      </c>
      <c r="D34" s="130"/>
      <c r="E34" s="30"/>
      <c r="F34" s="30"/>
      <c r="G34" s="76">
        <f>D34+E34+F34</f>
        <v>0</v>
      </c>
      <c r="H34" s="130"/>
      <c r="I34" s="30"/>
      <c r="J34" s="30"/>
      <c r="K34" s="77">
        <f>H34+I34+J34</f>
        <v>0</v>
      </c>
      <c r="L34" s="1" t="s">
        <v>73</v>
      </c>
      <c r="M34" s="1" t="s">
        <v>28</v>
      </c>
    </row>
    <row r="35" spans="2:13" ht="22.5" x14ac:dyDescent="0.2">
      <c r="B35" s="68" t="s">
        <v>246</v>
      </c>
      <c r="C35" s="67" t="s">
        <v>29</v>
      </c>
      <c r="D35" s="29"/>
      <c r="E35" s="30">
        <v>37808.410000000003</v>
      </c>
      <c r="F35" s="30"/>
      <c r="G35" s="76">
        <f>D35+E35+F35</f>
        <v>37808.410000000003</v>
      </c>
      <c r="H35" s="29">
        <v>29126.6</v>
      </c>
      <c r="I35" s="30">
        <v>38056.410000000003</v>
      </c>
      <c r="J35" s="30"/>
      <c r="K35" s="77">
        <f>H35+I35+J35</f>
        <v>67183.009999999995</v>
      </c>
      <c r="L35" s="1" t="s">
        <v>74</v>
      </c>
      <c r="M35" s="1" t="s">
        <v>29</v>
      </c>
    </row>
    <row r="36" spans="2:13" ht="12.75" customHeight="1" x14ac:dyDescent="0.2">
      <c r="B36" s="69" t="s">
        <v>23</v>
      </c>
      <c r="C36" s="154" t="s">
        <v>30</v>
      </c>
      <c r="D36" s="156"/>
      <c r="E36" s="156"/>
      <c r="F36" s="156"/>
      <c r="G36" s="158">
        <f>D36+E36+F36</f>
        <v>0</v>
      </c>
      <c r="H36" s="156"/>
      <c r="I36" s="156"/>
      <c r="J36" s="156"/>
      <c r="K36" s="163">
        <f>H36+I36+J36</f>
        <v>0</v>
      </c>
      <c r="L36" s="165" t="s">
        <v>75</v>
      </c>
      <c r="M36" s="166" t="s">
        <v>30</v>
      </c>
    </row>
    <row r="37" spans="2:13" ht="13.5" thickBot="1" x14ac:dyDescent="0.25">
      <c r="B37" s="70" t="s">
        <v>216</v>
      </c>
      <c r="C37" s="160"/>
      <c r="D37" s="161"/>
      <c r="E37" s="161"/>
      <c r="F37" s="161"/>
      <c r="G37" s="162"/>
      <c r="H37" s="161"/>
      <c r="I37" s="161"/>
      <c r="J37" s="161"/>
      <c r="K37" s="164"/>
      <c r="L37" s="165"/>
      <c r="M37" s="166"/>
    </row>
    <row r="38" spans="2:13" ht="15.75" customHeight="1" x14ac:dyDescent="0.2">
      <c r="B38" s="79"/>
      <c r="C38" s="80"/>
      <c r="D38" s="81"/>
      <c r="E38" s="81"/>
      <c r="F38" s="81"/>
      <c r="G38" s="81"/>
      <c r="H38" s="81"/>
      <c r="I38" s="81"/>
      <c r="J38" s="82" t="s">
        <v>117</v>
      </c>
      <c r="K38" s="81"/>
      <c r="L38" s="1"/>
      <c r="M38" s="1"/>
    </row>
    <row r="39" spans="2:13" ht="15" customHeight="1" x14ac:dyDescent="0.2">
      <c r="B39" s="47"/>
      <c r="C39" s="48" t="s">
        <v>7</v>
      </c>
      <c r="D39" s="137" t="s">
        <v>8</v>
      </c>
      <c r="E39" s="138"/>
      <c r="F39" s="138"/>
      <c r="G39" s="139"/>
      <c r="H39" s="137" t="s">
        <v>9</v>
      </c>
      <c r="I39" s="138"/>
      <c r="J39" s="138"/>
      <c r="K39" s="138"/>
      <c r="L39" s="1"/>
      <c r="M39" s="1"/>
    </row>
    <row r="40" spans="2:13" ht="12" customHeight="1" x14ac:dyDescent="0.2">
      <c r="B40" s="51"/>
      <c r="C40" s="52" t="s">
        <v>10</v>
      </c>
      <c r="D40" s="53" t="s">
        <v>11</v>
      </c>
      <c r="E40" s="54" t="s">
        <v>91</v>
      </c>
      <c r="F40" s="54" t="s">
        <v>87</v>
      </c>
      <c r="G40" s="150" t="s">
        <v>12</v>
      </c>
      <c r="H40" s="53" t="s">
        <v>11</v>
      </c>
      <c r="I40" s="54" t="s">
        <v>91</v>
      </c>
      <c r="J40" s="54" t="s">
        <v>87</v>
      </c>
      <c r="K40" s="147" t="s">
        <v>12</v>
      </c>
      <c r="L40" s="1"/>
      <c r="M40" s="1"/>
    </row>
    <row r="41" spans="2:13" ht="12" customHeight="1" x14ac:dyDescent="0.2">
      <c r="B41" s="55" t="s">
        <v>13</v>
      </c>
      <c r="C41" s="52" t="s">
        <v>14</v>
      </c>
      <c r="D41" s="53" t="s">
        <v>15</v>
      </c>
      <c r="E41" s="53" t="s">
        <v>92</v>
      </c>
      <c r="F41" s="53" t="s">
        <v>88</v>
      </c>
      <c r="G41" s="151"/>
      <c r="H41" s="53" t="s">
        <v>15</v>
      </c>
      <c r="I41" s="53" t="s">
        <v>92</v>
      </c>
      <c r="J41" s="53" t="s">
        <v>88</v>
      </c>
      <c r="K41" s="148"/>
      <c r="L41" s="1"/>
      <c r="M41" s="1"/>
    </row>
    <row r="42" spans="2:13" ht="12" customHeight="1" x14ac:dyDescent="0.2">
      <c r="B42" s="51"/>
      <c r="C42" s="52"/>
      <c r="D42" s="53" t="s">
        <v>16</v>
      </c>
      <c r="E42" s="53" t="s">
        <v>93</v>
      </c>
      <c r="F42" s="53" t="s">
        <v>11</v>
      </c>
      <c r="G42" s="151"/>
      <c r="H42" s="53" t="s">
        <v>16</v>
      </c>
      <c r="I42" s="53" t="s">
        <v>93</v>
      </c>
      <c r="J42" s="53" t="s">
        <v>11</v>
      </c>
      <c r="K42" s="148"/>
      <c r="L42" s="1"/>
      <c r="M42" s="1"/>
    </row>
    <row r="43" spans="2:13" ht="13.5" customHeight="1" thickBot="1" x14ac:dyDescent="0.25">
      <c r="B43" s="49">
        <v>1</v>
      </c>
      <c r="C43" s="57" t="s">
        <v>17</v>
      </c>
      <c r="D43" s="58">
        <v>3</v>
      </c>
      <c r="E43" s="58">
        <v>4</v>
      </c>
      <c r="F43" s="58">
        <v>5</v>
      </c>
      <c r="G43" s="58">
        <v>6</v>
      </c>
      <c r="H43" s="58">
        <v>7</v>
      </c>
      <c r="I43" s="58">
        <v>8</v>
      </c>
      <c r="J43" s="58">
        <v>9</v>
      </c>
      <c r="K43" s="59">
        <v>10</v>
      </c>
      <c r="L43" s="1"/>
      <c r="M43" s="1"/>
    </row>
    <row r="44" spans="2:13" ht="22.5" x14ac:dyDescent="0.2">
      <c r="B44" s="68" t="s">
        <v>128</v>
      </c>
      <c r="C44" s="83" t="s">
        <v>32</v>
      </c>
      <c r="D44" s="46"/>
      <c r="E44" s="46"/>
      <c r="F44" s="46"/>
      <c r="G44" s="84">
        <f>D44+E44+F44</f>
        <v>0</v>
      </c>
      <c r="H44" s="46"/>
      <c r="I44" s="46"/>
      <c r="J44" s="46"/>
      <c r="K44" s="85">
        <f>H44+I44+J44</f>
        <v>0</v>
      </c>
      <c r="L44" s="1" t="s">
        <v>76</v>
      </c>
      <c r="M44" s="1" t="s">
        <v>32</v>
      </c>
    </row>
    <row r="45" spans="2:13" x14ac:dyDescent="0.2">
      <c r="B45" s="69" t="s">
        <v>23</v>
      </c>
      <c r="C45" s="154" t="s">
        <v>33</v>
      </c>
      <c r="D45" s="156"/>
      <c r="E45" s="156"/>
      <c r="F45" s="156"/>
      <c r="G45" s="158">
        <f>D45+E45+F45</f>
        <v>0</v>
      </c>
      <c r="H45" s="156"/>
      <c r="I45" s="156"/>
      <c r="J45" s="156"/>
      <c r="K45" s="163">
        <f>H45+I45+J45</f>
        <v>0</v>
      </c>
      <c r="L45" s="165" t="s">
        <v>77</v>
      </c>
      <c r="M45" s="166" t="s">
        <v>33</v>
      </c>
    </row>
    <row r="46" spans="2:13" x14ac:dyDescent="0.2">
      <c r="B46" s="70" t="s">
        <v>217</v>
      </c>
      <c r="C46" s="155"/>
      <c r="D46" s="157"/>
      <c r="E46" s="157"/>
      <c r="F46" s="157"/>
      <c r="G46" s="159"/>
      <c r="H46" s="157"/>
      <c r="I46" s="157"/>
      <c r="J46" s="157"/>
      <c r="K46" s="167"/>
      <c r="L46" s="165"/>
      <c r="M46" s="166"/>
    </row>
    <row r="47" spans="2:13" x14ac:dyDescent="0.2">
      <c r="B47" s="68" t="s">
        <v>120</v>
      </c>
      <c r="C47" s="86" t="s">
        <v>118</v>
      </c>
      <c r="D47" s="32"/>
      <c r="E47" s="32"/>
      <c r="F47" s="32"/>
      <c r="G47" s="87">
        <f>D47+E47+F47</f>
        <v>0</v>
      </c>
      <c r="H47" s="32"/>
      <c r="I47" s="32"/>
      <c r="J47" s="32"/>
      <c r="K47" s="77">
        <f>H47+I47+J47</f>
        <v>0</v>
      </c>
      <c r="L47" s="1" t="s">
        <v>119</v>
      </c>
      <c r="M47" s="1" t="s">
        <v>118</v>
      </c>
    </row>
    <row r="48" spans="2:13" x14ac:dyDescent="0.2">
      <c r="B48" s="69" t="s">
        <v>23</v>
      </c>
      <c r="C48" s="154" t="s">
        <v>121</v>
      </c>
      <c r="D48" s="156"/>
      <c r="E48" s="156"/>
      <c r="F48" s="156"/>
      <c r="G48" s="158">
        <f>D48+E48+F48</f>
        <v>0</v>
      </c>
      <c r="H48" s="156"/>
      <c r="I48" s="156"/>
      <c r="J48" s="156"/>
      <c r="K48" s="163">
        <f>H48+I48+J48</f>
        <v>0</v>
      </c>
      <c r="L48" s="165" t="s">
        <v>122</v>
      </c>
      <c r="M48" s="166" t="s">
        <v>121</v>
      </c>
    </row>
    <row r="49" spans="2:13" x14ac:dyDescent="0.2">
      <c r="B49" s="70" t="s">
        <v>216</v>
      </c>
      <c r="C49" s="155"/>
      <c r="D49" s="157"/>
      <c r="E49" s="157"/>
      <c r="F49" s="157"/>
      <c r="G49" s="159"/>
      <c r="H49" s="157"/>
      <c r="I49" s="157"/>
      <c r="J49" s="157"/>
      <c r="K49" s="167"/>
      <c r="L49" s="165"/>
      <c r="M49" s="166"/>
    </row>
    <row r="50" spans="2:13" x14ac:dyDescent="0.2">
      <c r="B50" s="68" t="s">
        <v>31</v>
      </c>
      <c r="C50" s="86" t="s">
        <v>123</v>
      </c>
      <c r="D50" s="32"/>
      <c r="E50" s="32"/>
      <c r="F50" s="32"/>
      <c r="G50" s="87">
        <f>D50+E50+F50</f>
        <v>0</v>
      </c>
      <c r="H50" s="32"/>
      <c r="I50" s="32"/>
      <c r="J50" s="32"/>
      <c r="K50" s="77">
        <f>H50+I50+J50</f>
        <v>0</v>
      </c>
      <c r="L50" s="1" t="s">
        <v>124</v>
      </c>
      <c r="M50" s="1" t="s">
        <v>123</v>
      </c>
    </row>
    <row r="51" spans="2:13" ht="22.5" x14ac:dyDescent="0.2">
      <c r="B51" s="68" t="s">
        <v>34</v>
      </c>
      <c r="C51" s="86" t="s">
        <v>35</v>
      </c>
      <c r="D51" s="32"/>
      <c r="E51" s="32"/>
      <c r="F51" s="32"/>
      <c r="G51" s="87">
        <f>D51+E51+F51</f>
        <v>0</v>
      </c>
      <c r="H51" s="32"/>
      <c r="I51" s="32"/>
      <c r="J51" s="32"/>
      <c r="K51" s="77">
        <f>H51+I51+J51</f>
        <v>0</v>
      </c>
      <c r="L51" s="1" t="s">
        <v>78</v>
      </c>
      <c r="M51" s="1" t="s">
        <v>35</v>
      </c>
    </row>
    <row r="52" spans="2:13" ht="13.5" thickBot="1" x14ac:dyDescent="0.25">
      <c r="B52" s="68" t="s">
        <v>125</v>
      </c>
      <c r="C52" s="88" t="s">
        <v>126</v>
      </c>
      <c r="D52" s="31"/>
      <c r="E52" s="31"/>
      <c r="F52" s="31"/>
      <c r="G52" s="87">
        <f>D52+E52+F52</f>
        <v>0</v>
      </c>
      <c r="H52" s="31"/>
      <c r="I52" s="31"/>
      <c r="J52" s="31"/>
      <c r="K52" s="77">
        <f>H52+I52+J52</f>
        <v>0</v>
      </c>
      <c r="L52" s="1" t="s">
        <v>127</v>
      </c>
      <c r="M52" s="1" t="s">
        <v>126</v>
      </c>
    </row>
    <row r="53" spans="2:13" ht="22.5" thickBot="1" x14ac:dyDescent="0.25">
      <c r="B53" s="89" t="s">
        <v>264</v>
      </c>
      <c r="C53" s="90" t="s">
        <v>129</v>
      </c>
      <c r="D53" s="91">
        <f t="shared" ref="D53:K53" si="2">D28+D33+D34+D35+D44+D47+D50+D51+D52</f>
        <v>0</v>
      </c>
      <c r="E53" s="91">
        <f t="shared" si="2"/>
        <v>3900164.69</v>
      </c>
      <c r="F53" s="91">
        <f t="shared" si="2"/>
        <v>0</v>
      </c>
      <c r="G53" s="91">
        <f t="shared" si="2"/>
        <v>3900164.69</v>
      </c>
      <c r="H53" s="91">
        <f t="shared" si="2"/>
        <v>29126.6</v>
      </c>
      <c r="I53" s="91">
        <f t="shared" si="2"/>
        <v>5334860.09</v>
      </c>
      <c r="J53" s="91">
        <f t="shared" si="2"/>
        <v>0</v>
      </c>
      <c r="K53" s="92">
        <f t="shared" si="2"/>
        <v>5363986.6900000004</v>
      </c>
      <c r="L53" s="1" t="s">
        <v>130</v>
      </c>
      <c r="M53" s="1" t="s">
        <v>129</v>
      </c>
    </row>
    <row r="54" spans="2:13" ht="20.100000000000001" customHeight="1" x14ac:dyDescent="0.2">
      <c r="B54" s="60" t="s">
        <v>36</v>
      </c>
      <c r="C54" s="61"/>
      <c r="D54" s="93"/>
      <c r="E54" s="94"/>
      <c r="F54" s="94"/>
      <c r="G54" s="94"/>
      <c r="H54" s="94"/>
      <c r="I54" s="94"/>
      <c r="J54" s="94"/>
      <c r="K54" s="95"/>
      <c r="L54" s="1"/>
      <c r="M54" s="1"/>
    </row>
    <row r="55" spans="2:13" x14ac:dyDescent="0.2">
      <c r="B55" s="96" t="s">
        <v>133</v>
      </c>
      <c r="C55" s="67" t="s">
        <v>131</v>
      </c>
      <c r="D55" s="73">
        <f t="shared" ref="D55:K55" si="3">D56+D58+D64</f>
        <v>0</v>
      </c>
      <c r="E55" s="73">
        <f t="shared" si="3"/>
        <v>0</v>
      </c>
      <c r="F55" s="73">
        <f t="shared" si="3"/>
        <v>0</v>
      </c>
      <c r="G55" s="73">
        <f t="shared" si="3"/>
        <v>0</v>
      </c>
      <c r="H55" s="73">
        <f t="shared" si="3"/>
        <v>0</v>
      </c>
      <c r="I55" s="73">
        <f t="shared" si="3"/>
        <v>0</v>
      </c>
      <c r="J55" s="73">
        <f t="shared" si="3"/>
        <v>0</v>
      </c>
      <c r="K55" s="126">
        <f t="shared" si="3"/>
        <v>0</v>
      </c>
      <c r="L55" s="1" t="s">
        <v>132</v>
      </c>
      <c r="M55" s="1" t="s">
        <v>131</v>
      </c>
    </row>
    <row r="56" spans="2:13" x14ac:dyDescent="0.2">
      <c r="B56" s="69" t="s">
        <v>219</v>
      </c>
      <c r="C56" s="154" t="s">
        <v>134</v>
      </c>
      <c r="D56" s="156"/>
      <c r="E56" s="156"/>
      <c r="F56" s="156"/>
      <c r="G56" s="158">
        <f>D56+E56+F56</f>
        <v>0</v>
      </c>
      <c r="H56" s="156"/>
      <c r="I56" s="156"/>
      <c r="J56" s="156"/>
      <c r="K56" s="163">
        <f>H56+I56+J56</f>
        <v>0</v>
      </c>
      <c r="L56" s="165" t="s">
        <v>135</v>
      </c>
      <c r="M56" s="166" t="s">
        <v>134</v>
      </c>
    </row>
    <row r="57" spans="2:13" ht="22.5" x14ac:dyDescent="0.2">
      <c r="B57" s="70" t="s">
        <v>218</v>
      </c>
      <c r="C57" s="155"/>
      <c r="D57" s="157"/>
      <c r="E57" s="157"/>
      <c r="F57" s="157"/>
      <c r="G57" s="159"/>
      <c r="H57" s="157"/>
      <c r="I57" s="157"/>
      <c r="J57" s="157"/>
      <c r="K57" s="167"/>
      <c r="L57" s="165"/>
      <c r="M57" s="166"/>
    </row>
    <row r="58" spans="2:13" x14ac:dyDescent="0.2">
      <c r="B58" s="97" t="s">
        <v>136</v>
      </c>
      <c r="C58" s="67" t="s">
        <v>137</v>
      </c>
      <c r="D58" s="29"/>
      <c r="E58" s="30"/>
      <c r="F58" s="30"/>
      <c r="G58" s="76">
        <f>D58+E58+F58</f>
        <v>0</v>
      </c>
      <c r="H58" s="29"/>
      <c r="I58" s="30"/>
      <c r="J58" s="30"/>
      <c r="K58" s="71">
        <f>H58+I58+J58</f>
        <v>0</v>
      </c>
      <c r="L58" s="1" t="s">
        <v>138</v>
      </c>
      <c r="M58" s="1" t="s">
        <v>137</v>
      </c>
    </row>
    <row r="59" spans="2:13" x14ac:dyDescent="0.2">
      <c r="B59" s="98" t="s">
        <v>23</v>
      </c>
      <c r="C59" s="154" t="s">
        <v>139</v>
      </c>
      <c r="D59" s="156"/>
      <c r="E59" s="156"/>
      <c r="F59" s="156"/>
      <c r="G59" s="158">
        <f>D59+E59+F59</f>
        <v>0</v>
      </c>
      <c r="H59" s="156"/>
      <c r="I59" s="156"/>
      <c r="J59" s="156"/>
      <c r="K59" s="163">
        <f>H59+I59+J59</f>
        <v>0</v>
      </c>
      <c r="L59" s="165" t="s">
        <v>140</v>
      </c>
      <c r="M59" s="166" t="s">
        <v>139</v>
      </c>
    </row>
    <row r="60" spans="2:13" x14ac:dyDescent="0.2">
      <c r="B60" s="99" t="s">
        <v>220</v>
      </c>
      <c r="C60" s="155"/>
      <c r="D60" s="157"/>
      <c r="E60" s="157"/>
      <c r="F60" s="157"/>
      <c r="G60" s="159"/>
      <c r="H60" s="157"/>
      <c r="I60" s="157"/>
      <c r="J60" s="157"/>
      <c r="K60" s="167"/>
      <c r="L60" s="165"/>
      <c r="M60" s="166"/>
    </row>
    <row r="61" spans="2:13" x14ac:dyDescent="0.2">
      <c r="B61" s="100" t="s">
        <v>23</v>
      </c>
      <c r="C61" s="154" t="s">
        <v>141</v>
      </c>
      <c r="D61" s="156"/>
      <c r="E61" s="156"/>
      <c r="F61" s="156"/>
      <c r="G61" s="158">
        <f>D61+E61+F61</f>
        <v>0</v>
      </c>
      <c r="H61" s="156"/>
      <c r="I61" s="156"/>
      <c r="J61" s="156"/>
      <c r="K61" s="163">
        <f>H61+I61+J61</f>
        <v>0</v>
      </c>
      <c r="L61" s="165" t="s">
        <v>142</v>
      </c>
      <c r="M61" s="166" t="s">
        <v>141</v>
      </c>
    </row>
    <row r="62" spans="2:13" x14ac:dyDescent="0.2">
      <c r="B62" s="101" t="s">
        <v>217</v>
      </c>
      <c r="C62" s="155"/>
      <c r="D62" s="157"/>
      <c r="E62" s="157"/>
      <c r="F62" s="157"/>
      <c r="G62" s="159"/>
      <c r="H62" s="157"/>
      <c r="I62" s="157"/>
      <c r="J62" s="157"/>
      <c r="K62" s="167"/>
      <c r="L62" s="165"/>
      <c r="M62" s="166"/>
    </row>
    <row r="63" spans="2:13" x14ac:dyDescent="0.2">
      <c r="B63" s="102" t="s">
        <v>143</v>
      </c>
      <c r="C63" s="67" t="s">
        <v>144</v>
      </c>
      <c r="D63" s="29"/>
      <c r="E63" s="30"/>
      <c r="F63" s="30"/>
      <c r="G63" s="76">
        <f>D63+E63+F63</f>
        <v>0</v>
      </c>
      <c r="H63" s="29"/>
      <c r="I63" s="30"/>
      <c r="J63" s="32"/>
      <c r="K63" s="71">
        <f>H63+I63+J63</f>
        <v>0</v>
      </c>
      <c r="L63" s="1" t="s">
        <v>145</v>
      </c>
      <c r="M63" s="1" t="s">
        <v>144</v>
      </c>
    </row>
    <row r="64" spans="2:13" x14ac:dyDescent="0.2">
      <c r="B64" s="97" t="s">
        <v>146</v>
      </c>
      <c r="C64" s="67" t="s">
        <v>147</v>
      </c>
      <c r="D64" s="29"/>
      <c r="E64" s="30"/>
      <c r="F64" s="30"/>
      <c r="G64" s="76">
        <f>D64+E64+F64</f>
        <v>0</v>
      </c>
      <c r="H64" s="29"/>
      <c r="I64" s="30"/>
      <c r="J64" s="32"/>
      <c r="K64" s="71">
        <f>H64+I64+J64</f>
        <v>0</v>
      </c>
      <c r="L64" s="1" t="s">
        <v>148</v>
      </c>
      <c r="M64" s="1" t="s">
        <v>147</v>
      </c>
    </row>
    <row r="65" spans="2:13" x14ac:dyDescent="0.2">
      <c r="B65" s="68" t="s">
        <v>149</v>
      </c>
      <c r="C65" s="67" t="s">
        <v>150</v>
      </c>
      <c r="D65" s="29"/>
      <c r="E65" s="32"/>
      <c r="F65" s="32"/>
      <c r="G65" s="76">
        <f>D65+E65+F65</f>
        <v>0</v>
      </c>
      <c r="H65" s="32"/>
      <c r="I65" s="32"/>
      <c r="J65" s="32"/>
      <c r="K65" s="71">
        <f>H65+I65+J65</f>
        <v>0</v>
      </c>
      <c r="L65" s="1" t="s">
        <v>151</v>
      </c>
      <c r="M65" s="1" t="s">
        <v>150</v>
      </c>
    </row>
    <row r="66" spans="2:13" ht="12.75" customHeight="1" x14ac:dyDescent="0.2">
      <c r="B66" s="69" t="s">
        <v>23</v>
      </c>
      <c r="C66" s="154" t="s">
        <v>152</v>
      </c>
      <c r="D66" s="156"/>
      <c r="E66" s="156"/>
      <c r="F66" s="156"/>
      <c r="G66" s="158">
        <f>D66+E66+F66</f>
        <v>0</v>
      </c>
      <c r="H66" s="156"/>
      <c r="I66" s="156"/>
      <c r="J66" s="156"/>
      <c r="K66" s="163">
        <f>H66+I66+J66</f>
        <v>0</v>
      </c>
      <c r="L66" s="165" t="s">
        <v>153</v>
      </c>
      <c r="M66" s="166" t="s">
        <v>152</v>
      </c>
    </row>
    <row r="67" spans="2:13" x14ac:dyDescent="0.2">
      <c r="B67" s="70" t="s">
        <v>217</v>
      </c>
      <c r="C67" s="155"/>
      <c r="D67" s="157"/>
      <c r="E67" s="157"/>
      <c r="F67" s="157"/>
      <c r="G67" s="159"/>
      <c r="H67" s="157"/>
      <c r="I67" s="157"/>
      <c r="J67" s="157"/>
      <c r="K67" s="167"/>
      <c r="L67" s="165"/>
      <c r="M67" s="166"/>
    </row>
    <row r="68" spans="2:13" ht="22.5" x14ac:dyDescent="0.2">
      <c r="B68" s="68" t="s">
        <v>154</v>
      </c>
      <c r="C68" s="67" t="s">
        <v>155</v>
      </c>
      <c r="D68" s="29"/>
      <c r="E68" s="30"/>
      <c r="F68" s="30"/>
      <c r="G68" s="76">
        <f>D68+E68+F68</f>
        <v>0</v>
      </c>
      <c r="H68" s="29">
        <v>8564726</v>
      </c>
      <c r="I68" s="30">
        <v>51655474.909999996</v>
      </c>
      <c r="J68" s="32">
        <v>36000</v>
      </c>
      <c r="K68" s="71">
        <f>H68+I68+J68</f>
        <v>60256200.909999996</v>
      </c>
      <c r="L68" s="1" t="s">
        <v>160</v>
      </c>
      <c r="M68" s="1" t="s">
        <v>155</v>
      </c>
    </row>
    <row r="69" spans="2:13" x14ac:dyDescent="0.2">
      <c r="B69" s="69" t="s">
        <v>23</v>
      </c>
      <c r="C69" s="154" t="s">
        <v>156</v>
      </c>
      <c r="D69" s="156"/>
      <c r="E69" s="156"/>
      <c r="F69" s="156"/>
      <c r="G69" s="158">
        <f>D69+E69+F69</f>
        <v>0</v>
      </c>
      <c r="H69" s="156"/>
      <c r="I69" s="156"/>
      <c r="J69" s="156"/>
      <c r="K69" s="163">
        <f>H69+I69+J69</f>
        <v>0</v>
      </c>
      <c r="L69" s="165" t="s">
        <v>161</v>
      </c>
      <c r="M69" s="166" t="s">
        <v>156</v>
      </c>
    </row>
    <row r="70" spans="2:13" x14ac:dyDescent="0.2">
      <c r="B70" s="70" t="s">
        <v>221</v>
      </c>
      <c r="C70" s="155"/>
      <c r="D70" s="157"/>
      <c r="E70" s="157"/>
      <c r="F70" s="157"/>
      <c r="G70" s="159"/>
      <c r="H70" s="157"/>
      <c r="I70" s="157"/>
      <c r="J70" s="157"/>
      <c r="K70" s="167"/>
      <c r="L70" s="165"/>
      <c r="M70" s="166"/>
    </row>
    <row r="71" spans="2:13" s="33" customFormat="1" ht="22.5" x14ac:dyDescent="0.2">
      <c r="B71" s="68" t="s">
        <v>157</v>
      </c>
      <c r="C71" s="67" t="s">
        <v>37</v>
      </c>
      <c r="D71" s="29"/>
      <c r="E71" s="29"/>
      <c r="F71" s="29"/>
      <c r="G71" s="44">
        <f>D71+E71+F71</f>
        <v>0</v>
      </c>
      <c r="H71" s="29"/>
      <c r="I71" s="29"/>
      <c r="J71" s="29"/>
      <c r="K71" s="77">
        <f>H71+I71+J71</f>
        <v>0</v>
      </c>
      <c r="L71" s="1" t="s">
        <v>79</v>
      </c>
      <c r="M71" s="1" t="s">
        <v>37</v>
      </c>
    </row>
    <row r="72" spans="2:13" s="33" customFormat="1" x14ac:dyDescent="0.2">
      <c r="B72" s="69" t="s">
        <v>23</v>
      </c>
      <c r="C72" s="154" t="s">
        <v>158</v>
      </c>
      <c r="D72" s="156"/>
      <c r="E72" s="156"/>
      <c r="F72" s="156"/>
      <c r="G72" s="158">
        <f>D72+E72+F72</f>
        <v>0</v>
      </c>
      <c r="H72" s="156"/>
      <c r="I72" s="156"/>
      <c r="J72" s="156"/>
      <c r="K72" s="163">
        <f>H72+I72+J72</f>
        <v>0</v>
      </c>
      <c r="L72" s="165" t="s">
        <v>162</v>
      </c>
      <c r="M72" s="166" t="s">
        <v>158</v>
      </c>
    </row>
    <row r="73" spans="2:13" s="33" customFormat="1" ht="13.5" thickBot="1" x14ac:dyDescent="0.25">
      <c r="B73" s="70" t="s">
        <v>221</v>
      </c>
      <c r="C73" s="160"/>
      <c r="D73" s="161"/>
      <c r="E73" s="161"/>
      <c r="F73" s="161"/>
      <c r="G73" s="162"/>
      <c r="H73" s="161"/>
      <c r="I73" s="161"/>
      <c r="J73" s="161"/>
      <c r="K73" s="164"/>
      <c r="L73" s="165"/>
      <c r="M73" s="166"/>
    </row>
    <row r="74" spans="2:13" s="33" customFormat="1" ht="14.25" customHeight="1" x14ac:dyDescent="0.2">
      <c r="B74" s="79"/>
      <c r="C74" s="80"/>
      <c r="D74" s="81"/>
      <c r="E74" s="81"/>
      <c r="F74" s="81"/>
      <c r="G74" s="81"/>
      <c r="H74" s="81"/>
      <c r="I74" s="81"/>
      <c r="J74" s="82" t="s">
        <v>159</v>
      </c>
      <c r="K74" s="81"/>
      <c r="L74" s="1"/>
      <c r="M74" s="1"/>
    </row>
    <row r="75" spans="2:13" s="33" customFormat="1" ht="15.75" customHeight="1" x14ac:dyDescent="0.2">
      <c r="B75" s="47"/>
      <c r="C75" s="48" t="s">
        <v>7</v>
      </c>
      <c r="D75" s="137" t="s">
        <v>8</v>
      </c>
      <c r="E75" s="138"/>
      <c r="F75" s="138"/>
      <c r="G75" s="139"/>
      <c r="H75" s="137" t="s">
        <v>9</v>
      </c>
      <c r="I75" s="138"/>
      <c r="J75" s="138"/>
      <c r="K75" s="138"/>
      <c r="L75" s="1"/>
      <c r="M75" s="1"/>
    </row>
    <row r="76" spans="2:13" s="33" customFormat="1" ht="12" customHeight="1" x14ac:dyDescent="0.2">
      <c r="B76" s="51"/>
      <c r="C76" s="52" t="s">
        <v>10</v>
      </c>
      <c r="D76" s="53" t="s">
        <v>11</v>
      </c>
      <c r="E76" s="54" t="s">
        <v>91</v>
      </c>
      <c r="F76" s="54" t="s">
        <v>87</v>
      </c>
      <c r="G76" s="150" t="s">
        <v>12</v>
      </c>
      <c r="H76" s="53" t="s">
        <v>11</v>
      </c>
      <c r="I76" s="54" t="s">
        <v>91</v>
      </c>
      <c r="J76" s="54" t="s">
        <v>87</v>
      </c>
      <c r="K76" s="147" t="s">
        <v>12</v>
      </c>
      <c r="L76" s="1"/>
      <c r="M76" s="1"/>
    </row>
    <row r="77" spans="2:13" s="33" customFormat="1" ht="12" customHeight="1" x14ac:dyDescent="0.2">
      <c r="B77" s="55" t="s">
        <v>13</v>
      </c>
      <c r="C77" s="52" t="s">
        <v>14</v>
      </c>
      <c r="D77" s="53" t="s">
        <v>15</v>
      </c>
      <c r="E77" s="53" t="s">
        <v>92</v>
      </c>
      <c r="F77" s="53" t="s">
        <v>88</v>
      </c>
      <c r="G77" s="151"/>
      <c r="H77" s="53" t="s">
        <v>15</v>
      </c>
      <c r="I77" s="53" t="s">
        <v>92</v>
      </c>
      <c r="J77" s="53" t="s">
        <v>88</v>
      </c>
      <c r="K77" s="148"/>
      <c r="L77" s="1"/>
      <c r="M77" s="1"/>
    </row>
    <row r="78" spans="2:13" s="33" customFormat="1" ht="12" customHeight="1" x14ac:dyDescent="0.2">
      <c r="B78" s="51"/>
      <c r="C78" s="52"/>
      <c r="D78" s="53" t="s">
        <v>16</v>
      </c>
      <c r="E78" s="53" t="s">
        <v>93</v>
      </c>
      <c r="F78" s="53" t="s">
        <v>11</v>
      </c>
      <c r="G78" s="151"/>
      <c r="H78" s="53" t="s">
        <v>16</v>
      </c>
      <c r="I78" s="53" t="s">
        <v>93</v>
      </c>
      <c r="J78" s="53" t="s">
        <v>11</v>
      </c>
      <c r="K78" s="148"/>
      <c r="L78" s="1"/>
      <c r="M78" s="1"/>
    </row>
    <row r="79" spans="2:13" s="33" customFormat="1" ht="15.75" customHeight="1" thickBot="1" x14ac:dyDescent="0.25">
      <c r="B79" s="49">
        <v>1</v>
      </c>
      <c r="C79" s="57" t="s">
        <v>17</v>
      </c>
      <c r="D79" s="58">
        <v>3</v>
      </c>
      <c r="E79" s="58">
        <v>4</v>
      </c>
      <c r="F79" s="58">
        <v>5</v>
      </c>
      <c r="G79" s="58">
        <v>6</v>
      </c>
      <c r="H79" s="58">
        <v>7</v>
      </c>
      <c r="I79" s="58">
        <v>8</v>
      </c>
      <c r="J79" s="58">
        <v>9</v>
      </c>
      <c r="K79" s="59">
        <v>10</v>
      </c>
      <c r="L79" s="1"/>
      <c r="M79" s="1"/>
    </row>
    <row r="80" spans="2:13" s="33" customFormat="1" x14ac:dyDescent="0.2">
      <c r="B80" s="68" t="s">
        <v>163</v>
      </c>
      <c r="C80" s="67" t="s">
        <v>164</v>
      </c>
      <c r="D80" s="29"/>
      <c r="E80" s="32"/>
      <c r="F80" s="32"/>
      <c r="G80" s="87">
        <f>D80+E80+F80</f>
        <v>0</v>
      </c>
      <c r="H80" s="32"/>
      <c r="I80" s="32"/>
      <c r="J80" s="32"/>
      <c r="K80" s="71">
        <f>H80+I80+J80</f>
        <v>0</v>
      </c>
      <c r="L80" s="1" t="s">
        <v>165</v>
      </c>
      <c r="M80" s="1" t="s">
        <v>164</v>
      </c>
    </row>
    <row r="81" spans="2:13" s="33" customFormat="1" ht="12.75" customHeight="1" x14ac:dyDescent="0.2">
      <c r="B81" s="69" t="s">
        <v>23</v>
      </c>
      <c r="C81" s="154" t="s">
        <v>166</v>
      </c>
      <c r="D81" s="156"/>
      <c r="E81" s="156"/>
      <c r="F81" s="156"/>
      <c r="G81" s="158">
        <f>D81+E81+F81</f>
        <v>0</v>
      </c>
      <c r="H81" s="156"/>
      <c r="I81" s="156"/>
      <c r="J81" s="156"/>
      <c r="K81" s="163">
        <f>H81+I81+J81</f>
        <v>0</v>
      </c>
      <c r="L81" s="165" t="s">
        <v>167</v>
      </c>
      <c r="M81" s="166" t="s">
        <v>166</v>
      </c>
    </row>
    <row r="82" spans="2:13" s="33" customFormat="1" x14ac:dyDescent="0.2">
      <c r="B82" s="70" t="s">
        <v>217</v>
      </c>
      <c r="C82" s="155"/>
      <c r="D82" s="157"/>
      <c r="E82" s="157"/>
      <c r="F82" s="157"/>
      <c r="G82" s="159"/>
      <c r="H82" s="157"/>
      <c r="I82" s="157"/>
      <c r="J82" s="157"/>
      <c r="K82" s="167"/>
      <c r="L82" s="165"/>
      <c r="M82" s="166"/>
    </row>
    <row r="83" spans="2:13" s="33" customFormat="1" x14ac:dyDescent="0.2">
      <c r="B83" s="68" t="s">
        <v>168</v>
      </c>
      <c r="C83" s="67" t="s">
        <v>169</v>
      </c>
      <c r="D83" s="29"/>
      <c r="E83" s="29"/>
      <c r="F83" s="29"/>
      <c r="G83" s="44">
        <f>D83+E83+F83</f>
        <v>0</v>
      </c>
      <c r="H83" s="29"/>
      <c r="I83" s="29"/>
      <c r="J83" s="29"/>
      <c r="K83" s="71">
        <f>H83+I83+J83</f>
        <v>0</v>
      </c>
      <c r="L83" s="1" t="s">
        <v>170</v>
      </c>
      <c r="M83" s="1" t="s">
        <v>169</v>
      </c>
    </row>
    <row r="84" spans="2:13" s="33" customFormat="1" x14ac:dyDescent="0.2">
      <c r="B84" s="69" t="s">
        <v>23</v>
      </c>
      <c r="C84" s="154" t="s">
        <v>171</v>
      </c>
      <c r="D84" s="156"/>
      <c r="E84" s="156"/>
      <c r="F84" s="156"/>
      <c r="G84" s="158">
        <f>D84+E84+F84</f>
        <v>0</v>
      </c>
      <c r="H84" s="156"/>
      <c r="I84" s="156"/>
      <c r="J84" s="156"/>
      <c r="K84" s="163">
        <f>H84+I84+J84</f>
        <v>0</v>
      </c>
      <c r="L84" s="165" t="s">
        <v>172</v>
      </c>
      <c r="M84" s="166" t="s">
        <v>171</v>
      </c>
    </row>
    <row r="85" spans="2:13" s="33" customFormat="1" x14ac:dyDescent="0.2">
      <c r="B85" s="70" t="s">
        <v>85</v>
      </c>
      <c r="C85" s="155"/>
      <c r="D85" s="157"/>
      <c r="E85" s="157"/>
      <c r="F85" s="157"/>
      <c r="G85" s="159"/>
      <c r="H85" s="157"/>
      <c r="I85" s="157"/>
      <c r="J85" s="157"/>
      <c r="K85" s="167"/>
      <c r="L85" s="165"/>
      <c r="M85" s="166"/>
    </row>
    <row r="86" spans="2:13" s="33" customFormat="1" x14ac:dyDescent="0.2">
      <c r="B86" s="103" t="s">
        <v>224</v>
      </c>
      <c r="C86" s="86" t="s">
        <v>225</v>
      </c>
      <c r="D86" s="32"/>
      <c r="E86" s="32"/>
      <c r="F86" s="32"/>
      <c r="G86" s="104">
        <f>D86+E86+F86</f>
        <v>0</v>
      </c>
      <c r="H86" s="32"/>
      <c r="I86" s="32"/>
      <c r="J86" s="32"/>
      <c r="K86" s="105">
        <f>H86+I86+J86</f>
        <v>0</v>
      </c>
      <c r="L86" s="106" t="s">
        <v>226</v>
      </c>
      <c r="M86" s="1" t="s">
        <v>225</v>
      </c>
    </row>
    <row r="87" spans="2:13" s="33" customFormat="1" ht="22.5" thickBot="1" x14ac:dyDescent="0.25">
      <c r="B87" s="107" t="s">
        <v>262</v>
      </c>
      <c r="C87" s="78" t="s">
        <v>173</v>
      </c>
      <c r="D87" s="108">
        <f t="shared" ref="D87:K87" si="4">D55+D65+D68+D71+D80+D83+D86</f>
        <v>0</v>
      </c>
      <c r="E87" s="108">
        <f t="shared" si="4"/>
        <v>0</v>
      </c>
      <c r="F87" s="108">
        <f t="shared" si="4"/>
        <v>0</v>
      </c>
      <c r="G87" s="108">
        <f t="shared" si="4"/>
        <v>0</v>
      </c>
      <c r="H87" s="108">
        <f t="shared" si="4"/>
        <v>8564726</v>
      </c>
      <c r="I87" s="108">
        <f t="shared" si="4"/>
        <v>51655474.909999996</v>
      </c>
      <c r="J87" s="108">
        <f t="shared" si="4"/>
        <v>36000</v>
      </c>
      <c r="K87" s="109">
        <f t="shared" si="4"/>
        <v>60256200.909999996</v>
      </c>
      <c r="L87" s="1" t="s">
        <v>174</v>
      </c>
      <c r="M87" s="1" t="s">
        <v>173</v>
      </c>
    </row>
    <row r="88" spans="2:13" s="33" customFormat="1" ht="13.5" thickBot="1" x14ac:dyDescent="0.25">
      <c r="B88" s="110" t="s">
        <v>175</v>
      </c>
      <c r="C88" s="90" t="s">
        <v>176</v>
      </c>
      <c r="D88" s="129">
        <f t="shared" ref="D88:K88" si="5">D53+D87</f>
        <v>0</v>
      </c>
      <c r="E88" s="129">
        <f t="shared" si="5"/>
        <v>3900164.69</v>
      </c>
      <c r="F88" s="129">
        <f t="shared" si="5"/>
        <v>0</v>
      </c>
      <c r="G88" s="129">
        <f t="shared" si="5"/>
        <v>3900164.69</v>
      </c>
      <c r="H88" s="129">
        <f t="shared" si="5"/>
        <v>8593852.5999999996</v>
      </c>
      <c r="I88" s="129">
        <f t="shared" si="5"/>
        <v>56990335</v>
      </c>
      <c r="J88" s="129">
        <f t="shared" si="5"/>
        <v>36000</v>
      </c>
      <c r="K88" s="128">
        <f t="shared" si="5"/>
        <v>65620187.600000001</v>
      </c>
      <c r="L88" s="1" t="s">
        <v>177</v>
      </c>
      <c r="M88" s="1" t="s">
        <v>176</v>
      </c>
    </row>
    <row r="89" spans="2:13" s="33" customFormat="1" ht="18.75" customHeight="1" x14ac:dyDescent="0.2">
      <c r="B89" s="111"/>
      <c r="C89" s="106"/>
      <c r="D89" s="112"/>
      <c r="E89" s="112"/>
      <c r="F89" s="112"/>
      <c r="G89" s="112"/>
      <c r="H89" s="112"/>
      <c r="I89" s="112"/>
      <c r="J89" s="113" t="s">
        <v>222</v>
      </c>
      <c r="K89" s="112"/>
      <c r="L89" s="1"/>
      <c r="M89" s="1"/>
    </row>
    <row r="90" spans="2:13" s="33" customFormat="1" ht="17.25" customHeight="1" x14ac:dyDescent="0.2">
      <c r="B90" s="47"/>
      <c r="C90" s="48" t="s">
        <v>7</v>
      </c>
      <c r="D90" s="137" t="s">
        <v>8</v>
      </c>
      <c r="E90" s="138"/>
      <c r="F90" s="138"/>
      <c r="G90" s="139"/>
      <c r="H90" s="137" t="s">
        <v>9</v>
      </c>
      <c r="I90" s="138"/>
      <c r="J90" s="138"/>
      <c r="K90" s="138"/>
      <c r="L90" s="1"/>
      <c r="M90" s="1"/>
    </row>
    <row r="91" spans="2:13" s="33" customFormat="1" ht="12" customHeight="1" x14ac:dyDescent="0.2">
      <c r="B91" s="51"/>
      <c r="C91" s="52" t="s">
        <v>10</v>
      </c>
      <c r="D91" s="53" t="s">
        <v>11</v>
      </c>
      <c r="E91" s="54" t="s">
        <v>91</v>
      </c>
      <c r="F91" s="54" t="s">
        <v>87</v>
      </c>
      <c r="G91" s="150" t="s">
        <v>12</v>
      </c>
      <c r="H91" s="53" t="s">
        <v>11</v>
      </c>
      <c r="I91" s="54" t="s">
        <v>91</v>
      </c>
      <c r="J91" s="54" t="s">
        <v>87</v>
      </c>
      <c r="K91" s="147" t="s">
        <v>12</v>
      </c>
      <c r="L91" s="1"/>
      <c r="M91" s="1"/>
    </row>
    <row r="92" spans="2:13" s="33" customFormat="1" ht="12" customHeight="1" x14ac:dyDescent="0.2">
      <c r="B92" s="55" t="s">
        <v>40</v>
      </c>
      <c r="C92" s="52" t="s">
        <v>14</v>
      </c>
      <c r="D92" s="53" t="s">
        <v>15</v>
      </c>
      <c r="E92" s="53" t="s">
        <v>92</v>
      </c>
      <c r="F92" s="53" t="s">
        <v>88</v>
      </c>
      <c r="G92" s="151"/>
      <c r="H92" s="53" t="s">
        <v>15</v>
      </c>
      <c r="I92" s="53" t="s">
        <v>92</v>
      </c>
      <c r="J92" s="53" t="s">
        <v>88</v>
      </c>
      <c r="K92" s="148"/>
      <c r="L92" s="1"/>
      <c r="M92" s="1"/>
    </row>
    <row r="93" spans="2:13" s="33" customFormat="1" ht="12" customHeight="1" x14ac:dyDescent="0.2">
      <c r="B93" s="51"/>
      <c r="C93" s="52"/>
      <c r="D93" s="53" t="s">
        <v>16</v>
      </c>
      <c r="E93" s="53" t="s">
        <v>93</v>
      </c>
      <c r="F93" s="53" t="s">
        <v>11</v>
      </c>
      <c r="G93" s="151"/>
      <c r="H93" s="53" t="s">
        <v>16</v>
      </c>
      <c r="I93" s="53" t="s">
        <v>93</v>
      </c>
      <c r="J93" s="53" t="s">
        <v>11</v>
      </c>
      <c r="K93" s="148"/>
      <c r="L93" s="1"/>
      <c r="M93" s="1"/>
    </row>
    <row r="94" spans="2:13" s="33" customFormat="1" ht="13.5" customHeight="1" thickBot="1" x14ac:dyDescent="0.25">
      <c r="B94" s="49">
        <v>1</v>
      </c>
      <c r="C94" s="57" t="s">
        <v>17</v>
      </c>
      <c r="D94" s="114">
        <v>3</v>
      </c>
      <c r="E94" s="114">
        <v>4</v>
      </c>
      <c r="F94" s="114">
        <v>5</v>
      </c>
      <c r="G94" s="114">
        <v>6</v>
      </c>
      <c r="H94" s="114">
        <v>7</v>
      </c>
      <c r="I94" s="114">
        <v>8</v>
      </c>
      <c r="J94" s="114">
        <v>9</v>
      </c>
      <c r="K94" s="115">
        <v>10</v>
      </c>
      <c r="L94" s="1"/>
      <c r="M94" s="1"/>
    </row>
    <row r="95" spans="2:13" s="33" customFormat="1" ht="20.100000000000001" customHeight="1" x14ac:dyDescent="0.2">
      <c r="B95" s="116" t="s">
        <v>41</v>
      </c>
      <c r="C95" s="61"/>
      <c r="D95" s="62"/>
      <c r="E95" s="64"/>
      <c r="F95" s="64"/>
      <c r="G95" s="64"/>
      <c r="H95" s="64"/>
      <c r="I95" s="64"/>
      <c r="J95" s="64"/>
      <c r="K95" s="65"/>
      <c r="L95" s="1"/>
      <c r="M95" s="1"/>
    </row>
    <row r="96" spans="2:13" s="33" customFormat="1" ht="22.5" x14ac:dyDescent="0.2">
      <c r="B96" s="96" t="s">
        <v>178</v>
      </c>
      <c r="C96" s="67" t="s">
        <v>38</v>
      </c>
      <c r="D96" s="30"/>
      <c r="E96" s="29"/>
      <c r="F96" s="29"/>
      <c r="G96" s="44">
        <f>D96+E96+F96</f>
        <v>0</v>
      </c>
      <c r="H96" s="29"/>
      <c r="I96" s="29"/>
      <c r="J96" s="29"/>
      <c r="K96" s="45">
        <f>H96+I96+J96</f>
        <v>0</v>
      </c>
      <c r="L96" s="1" t="s">
        <v>80</v>
      </c>
      <c r="M96" s="1" t="s">
        <v>38</v>
      </c>
    </row>
    <row r="97" spans="2:13" s="33" customFormat="1" x14ac:dyDescent="0.2">
      <c r="B97" s="69" t="s">
        <v>23</v>
      </c>
      <c r="C97" s="154" t="s">
        <v>179</v>
      </c>
      <c r="D97" s="156"/>
      <c r="E97" s="156"/>
      <c r="F97" s="156"/>
      <c r="G97" s="158">
        <f>D97+E97+F97</f>
        <v>0</v>
      </c>
      <c r="H97" s="156"/>
      <c r="I97" s="156"/>
      <c r="J97" s="156"/>
      <c r="K97" s="163">
        <f>H97+I97+J97</f>
        <v>0</v>
      </c>
      <c r="L97" s="165" t="s">
        <v>180</v>
      </c>
      <c r="M97" s="166" t="s">
        <v>179</v>
      </c>
    </row>
    <row r="98" spans="2:13" s="33" customFormat="1" x14ac:dyDescent="0.2">
      <c r="B98" s="70" t="s">
        <v>217</v>
      </c>
      <c r="C98" s="155"/>
      <c r="D98" s="157"/>
      <c r="E98" s="157"/>
      <c r="F98" s="157"/>
      <c r="G98" s="159"/>
      <c r="H98" s="157"/>
      <c r="I98" s="157"/>
      <c r="J98" s="157"/>
      <c r="K98" s="167"/>
      <c r="L98" s="165"/>
      <c r="M98" s="166"/>
    </row>
    <row r="99" spans="2:13" s="33" customFormat="1" ht="22.5" x14ac:dyDescent="0.2">
      <c r="B99" s="68" t="s">
        <v>181</v>
      </c>
      <c r="C99" s="67" t="s">
        <v>39</v>
      </c>
      <c r="D99" s="29"/>
      <c r="E99" s="30"/>
      <c r="F99" s="30"/>
      <c r="G99" s="76">
        <f>D99+E99+F99</f>
        <v>0</v>
      </c>
      <c r="H99" s="30"/>
      <c r="I99" s="30"/>
      <c r="J99" s="30"/>
      <c r="K99" s="45">
        <f>H99+I99+J99</f>
        <v>0</v>
      </c>
      <c r="L99" s="1" t="s">
        <v>81</v>
      </c>
      <c r="M99" s="1" t="s">
        <v>39</v>
      </c>
    </row>
    <row r="100" spans="2:13" s="33" customFormat="1" x14ac:dyDescent="0.2">
      <c r="B100" s="69" t="s">
        <v>23</v>
      </c>
      <c r="C100" s="154" t="s">
        <v>182</v>
      </c>
      <c r="D100" s="156"/>
      <c r="E100" s="156"/>
      <c r="F100" s="156"/>
      <c r="G100" s="158">
        <f>D100+E100+F100</f>
        <v>0</v>
      </c>
      <c r="H100" s="156"/>
      <c r="I100" s="156"/>
      <c r="J100" s="156"/>
      <c r="K100" s="163">
        <f>H100+I100+J100</f>
        <v>0</v>
      </c>
      <c r="L100" s="165" t="s">
        <v>183</v>
      </c>
      <c r="M100" s="166" t="s">
        <v>182</v>
      </c>
    </row>
    <row r="101" spans="2:13" s="33" customFormat="1" x14ac:dyDescent="0.2">
      <c r="B101" s="70" t="s">
        <v>221</v>
      </c>
      <c r="C101" s="155"/>
      <c r="D101" s="157"/>
      <c r="E101" s="157"/>
      <c r="F101" s="157"/>
      <c r="G101" s="159"/>
      <c r="H101" s="157"/>
      <c r="I101" s="157"/>
      <c r="J101" s="157"/>
      <c r="K101" s="167"/>
      <c r="L101" s="165"/>
      <c r="M101" s="166"/>
    </row>
    <row r="102" spans="2:13" s="33" customFormat="1" x14ac:dyDescent="0.2">
      <c r="B102" s="68" t="s">
        <v>44</v>
      </c>
      <c r="C102" s="67" t="s">
        <v>184</v>
      </c>
      <c r="D102" s="29"/>
      <c r="E102" s="30"/>
      <c r="F102" s="30"/>
      <c r="G102" s="76">
        <f>D102+E102+F102</f>
        <v>0</v>
      </c>
      <c r="H102" s="30"/>
      <c r="I102" s="30"/>
      <c r="J102" s="30"/>
      <c r="K102" s="45">
        <f>H102+I102+J102</f>
        <v>0</v>
      </c>
      <c r="L102" s="1" t="s">
        <v>185</v>
      </c>
      <c r="M102" s="1" t="s">
        <v>184</v>
      </c>
    </row>
    <row r="103" spans="2:13" s="33" customFormat="1" x14ac:dyDescent="0.2">
      <c r="B103" s="68" t="s">
        <v>186</v>
      </c>
      <c r="C103" s="67" t="s">
        <v>187</v>
      </c>
      <c r="D103" s="73">
        <f>D106+D107+D108</f>
        <v>0</v>
      </c>
      <c r="E103" s="73">
        <f>E106+E107+E108</f>
        <v>0</v>
      </c>
      <c r="F103" s="73">
        <f>F104+F106+F107+F108</f>
        <v>0</v>
      </c>
      <c r="G103" s="73">
        <f>G104+G106+G107+G108</f>
        <v>0</v>
      </c>
      <c r="H103" s="73">
        <f>H106+H107+H108</f>
        <v>0</v>
      </c>
      <c r="I103" s="73">
        <f>I106+I107+I108</f>
        <v>0</v>
      </c>
      <c r="J103" s="73">
        <f>J104+J106+J107+J108</f>
        <v>0</v>
      </c>
      <c r="K103" s="74">
        <f>K104+K106+K107+K108</f>
        <v>0</v>
      </c>
      <c r="L103" s="1" t="s">
        <v>188</v>
      </c>
      <c r="M103" s="1" t="s">
        <v>187</v>
      </c>
    </row>
    <row r="104" spans="2:13" s="33" customFormat="1" x14ac:dyDescent="0.2">
      <c r="B104" s="69" t="s">
        <v>219</v>
      </c>
      <c r="C104" s="154" t="s">
        <v>189</v>
      </c>
      <c r="D104" s="195" t="s">
        <v>245</v>
      </c>
      <c r="E104" s="195" t="s">
        <v>245</v>
      </c>
      <c r="F104" s="156"/>
      <c r="G104" s="158">
        <f>F104</f>
        <v>0</v>
      </c>
      <c r="H104" s="195" t="s">
        <v>245</v>
      </c>
      <c r="I104" s="195" t="s">
        <v>245</v>
      </c>
      <c r="J104" s="156"/>
      <c r="K104" s="163">
        <f>J104</f>
        <v>0</v>
      </c>
      <c r="L104" s="165" t="s">
        <v>190</v>
      </c>
      <c r="M104" s="166" t="s">
        <v>189</v>
      </c>
    </row>
    <row r="105" spans="2:13" s="33" customFormat="1" ht="22.5" x14ac:dyDescent="0.2">
      <c r="B105" s="70" t="s">
        <v>223</v>
      </c>
      <c r="C105" s="155"/>
      <c r="D105" s="196"/>
      <c r="E105" s="196"/>
      <c r="F105" s="157"/>
      <c r="G105" s="159"/>
      <c r="H105" s="196"/>
      <c r="I105" s="196"/>
      <c r="J105" s="157"/>
      <c r="K105" s="167"/>
      <c r="L105" s="165"/>
      <c r="M105" s="166"/>
    </row>
    <row r="106" spans="2:13" s="33" customFormat="1" x14ac:dyDescent="0.2">
      <c r="B106" s="97" t="s">
        <v>191</v>
      </c>
      <c r="C106" s="67" t="s">
        <v>192</v>
      </c>
      <c r="D106" s="29"/>
      <c r="E106" s="30"/>
      <c r="F106" s="30"/>
      <c r="G106" s="76">
        <f>D106+E106+F106</f>
        <v>0</v>
      </c>
      <c r="H106" s="30"/>
      <c r="I106" s="30"/>
      <c r="J106" s="30"/>
      <c r="K106" s="45">
        <f>H106+I106+J106</f>
        <v>0</v>
      </c>
      <c r="L106" s="1" t="s">
        <v>193</v>
      </c>
      <c r="M106" s="1" t="s">
        <v>192</v>
      </c>
    </row>
    <row r="107" spans="2:13" s="33" customFormat="1" x14ac:dyDescent="0.2">
      <c r="B107" s="97" t="s">
        <v>46</v>
      </c>
      <c r="C107" s="67" t="s">
        <v>194</v>
      </c>
      <c r="D107" s="29"/>
      <c r="E107" s="30"/>
      <c r="F107" s="30"/>
      <c r="G107" s="76">
        <f>D107+E107+F107</f>
        <v>0</v>
      </c>
      <c r="H107" s="30"/>
      <c r="I107" s="30"/>
      <c r="J107" s="30"/>
      <c r="K107" s="45">
        <f>H107+I107+J107</f>
        <v>0</v>
      </c>
      <c r="L107" s="1" t="s">
        <v>196</v>
      </c>
      <c r="M107" s="1" t="s">
        <v>194</v>
      </c>
    </row>
    <row r="108" spans="2:13" s="33" customFormat="1" x14ac:dyDescent="0.2">
      <c r="B108" s="97" t="s">
        <v>85</v>
      </c>
      <c r="C108" s="67" t="s">
        <v>195</v>
      </c>
      <c r="D108" s="29"/>
      <c r="E108" s="30"/>
      <c r="F108" s="30"/>
      <c r="G108" s="76">
        <f>D108+E108+F108</f>
        <v>0</v>
      </c>
      <c r="H108" s="30"/>
      <c r="I108" s="30"/>
      <c r="J108" s="30"/>
      <c r="K108" s="45">
        <f>H108+I108+J108</f>
        <v>0</v>
      </c>
      <c r="L108" s="1" t="s">
        <v>197</v>
      </c>
      <c r="M108" s="1" t="s">
        <v>195</v>
      </c>
    </row>
    <row r="109" spans="2:13" s="33" customFormat="1" ht="22.5" x14ac:dyDescent="0.2">
      <c r="B109" s="68" t="s">
        <v>198</v>
      </c>
      <c r="C109" s="67" t="s">
        <v>42</v>
      </c>
      <c r="D109" s="29"/>
      <c r="E109" s="30"/>
      <c r="F109" s="30"/>
      <c r="G109" s="76">
        <f>D109+E109+F109</f>
        <v>0</v>
      </c>
      <c r="H109" s="30"/>
      <c r="I109" s="30"/>
      <c r="J109" s="30"/>
      <c r="K109" s="45">
        <f>H109+I109+J109</f>
        <v>0</v>
      </c>
      <c r="L109" s="1" t="s">
        <v>82</v>
      </c>
      <c r="M109" s="1" t="s">
        <v>42</v>
      </c>
    </row>
    <row r="110" spans="2:13" s="33" customFormat="1" x14ac:dyDescent="0.2">
      <c r="B110" s="69" t="s">
        <v>23</v>
      </c>
      <c r="C110" s="154" t="s">
        <v>43</v>
      </c>
      <c r="D110" s="156"/>
      <c r="E110" s="156"/>
      <c r="F110" s="156"/>
      <c r="G110" s="158">
        <f>D110+E110+F110</f>
        <v>0</v>
      </c>
      <c r="H110" s="156"/>
      <c r="I110" s="156"/>
      <c r="J110" s="156"/>
      <c r="K110" s="163">
        <f>H110+I110+J110</f>
        <v>0</v>
      </c>
      <c r="L110" s="165" t="s">
        <v>83</v>
      </c>
      <c r="M110" s="166" t="s">
        <v>43</v>
      </c>
    </row>
    <row r="111" spans="2:13" s="33" customFormat="1" x14ac:dyDescent="0.2">
      <c r="B111" s="70" t="s">
        <v>221</v>
      </c>
      <c r="C111" s="155"/>
      <c r="D111" s="157"/>
      <c r="E111" s="157"/>
      <c r="F111" s="157"/>
      <c r="G111" s="159"/>
      <c r="H111" s="157"/>
      <c r="I111" s="157"/>
      <c r="J111" s="157"/>
      <c r="K111" s="167"/>
      <c r="L111" s="165"/>
      <c r="M111" s="166"/>
    </row>
    <row r="112" spans="2:13" s="33" customFormat="1" x14ac:dyDescent="0.2">
      <c r="B112" s="68" t="s">
        <v>199</v>
      </c>
      <c r="C112" s="67" t="s">
        <v>200</v>
      </c>
      <c r="D112" s="130"/>
      <c r="E112" s="32">
        <v>15270059.48</v>
      </c>
      <c r="F112" s="32"/>
      <c r="G112" s="76">
        <f>D112+E112+F112</f>
        <v>15270059.48</v>
      </c>
      <c r="H112" s="131"/>
      <c r="I112" s="32">
        <v>15270059.48</v>
      </c>
      <c r="J112" s="32"/>
      <c r="K112" s="71">
        <f>H112+I112+J112</f>
        <v>15270059.48</v>
      </c>
      <c r="L112" s="1" t="s">
        <v>201</v>
      </c>
      <c r="M112" s="1" t="s">
        <v>200</v>
      </c>
    </row>
    <row r="113" spans="2:13" s="33" customFormat="1" x14ac:dyDescent="0.2">
      <c r="B113" s="68" t="s">
        <v>202</v>
      </c>
      <c r="C113" s="67" t="s">
        <v>45</v>
      </c>
      <c r="D113" s="29"/>
      <c r="E113" s="29"/>
      <c r="F113" s="29"/>
      <c r="G113" s="76">
        <f>D113+E113+F113</f>
        <v>0</v>
      </c>
      <c r="H113" s="29">
        <v>8564726</v>
      </c>
      <c r="I113" s="29">
        <v>51655474.909999996</v>
      </c>
      <c r="J113" s="29">
        <v>36000</v>
      </c>
      <c r="K113" s="71">
        <f>H113+I113+J113</f>
        <v>60256200.909999996</v>
      </c>
      <c r="L113" s="1" t="s">
        <v>84</v>
      </c>
      <c r="M113" s="1" t="s">
        <v>45</v>
      </c>
    </row>
    <row r="114" spans="2:13" s="33" customFormat="1" x14ac:dyDescent="0.2">
      <c r="B114" s="68" t="s">
        <v>203</v>
      </c>
      <c r="C114" s="86" t="s">
        <v>204</v>
      </c>
      <c r="D114" s="29"/>
      <c r="E114" s="29"/>
      <c r="F114" s="29"/>
      <c r="G114" s="76">
        <f>D114+E114+F114</f>
        <v>0</v>
      </c>
      <c r="H114" s="29">
        <v>143220</v>
      </c>
      <c r="I114" s="29">
        <v>1887900</v>
      </c>
      <c r="J114" s="29"/>
      <c r="K114" s="71">
        <f>H114+I114+J114</f>
        <v>2031120</v>
      </c>
      <c r="L114" s="1" t="s">
        <v>207</v>
      </c>
      <c r="M114" s="1" t="s">
        <v>204</v>
      </c>
    </row>
    <row r="115" spans="2:13" s="33" customFormat="1" ht="22.5" thickBot="1" x14ac:dyDescent="0.25">
      <c r="B115" s="117" t="s">
        <v>263</v>
      </c>
      <c r="C115" s="78" t="s">
        <v>206</v>
      </c>
      <c r="D115" s="118">
        <f t="shared" ref="D115:K115" si="6">D96+D99+D102+D103+D109+D112+D113+D114</f>
        <v>0</v>
      </c>
      <c r="E115" s="118">
        <f t="shared" si="6"/>
        <v>15270059.48</v>
      </c>
      <c r="F115" s="118">
        <f t="shared" si="6"/>
        <v>0</v>
      </c>
      <c r="G115" s="118">
        <f t="shared" si="6"/>
        <v>15270059.48</v>
      </c>
      <c r="H115" s="118">
        <f t="shared" si="6"/>
        <v>8707946</v>
      </c>
      <c r="I115" s="118">
        <f t="shared" si="6"/>
        <v>68813434.390000001</v>
      </c>
      <c r="J115" s="118">
        <f t="shared" si="6"/>
        <v>36000</v>
      </c>
      <c r="K115" s="119">
        <f t="shared" si="6"/>
        <v>77557380.390000001</v>
      </c>
      <c r="L115" s="1" t="s">
        <v>208</v>
      </c>
      <c r="M115" s="1" t="s">
        <v>206</v>
      </c>
    </row>
    <row r="116" spans="2:13" s="33" customFormat="1" ht="20.100000000000001" customHeight="1" x14ac:dyDescent="0.2">
      <c r="B116" s="60" t="s">
        <v>47</v>
      </c>
      <c r="C116" s="120"/>
      <c r="D116" s="121"/>
      <c r="E116" s="122"/>
      <c r="F116" s="122"/>
      <c r="G116" s="122"/>
      <c r="H116" s="122"/>
      <c r="I116" s="122"/>
      <c r="J116" s="122"/>
      <c r="K116" s="123"/>
      <c r="L116" s="1"/>
      <c r="M116" s="1"/>
    </row>
    <row r="117" spans="2:13" s="33" customFormat="1" ht="13.5" thickBot="1" x14ac:dyDescent="0.25">
      <c r="B117" s="124" t="s">
        <v>205</v>
      </c>
      <c r="C117" s="67" t="s">
        <v>89</v>
      </c>
      <c r="D117" s="29"/>
      <c r="E117" s="29">
        <v>-11369894.789999999</v>
      </c>
      <c r="F117" s="29"/>
      <c r="G117" s="44">
        <f>D117+E117+F117</f>
        <v>-11369894.789999999</v>
      </c>
      <c r="H117" s="29">
        <v>-114093.4</v>
      </c>
      <c r="I117" s="29">
        <v>-11823099.390000001</v>
      </c>
      <c r="J117" s="29"/>
      <c r="K117" s="45">
        <f>H117+I117+J117</f>
        <v>-11937192.789999999</v>
      </c>
      <c r="L117" s="1" t="s">
        <v>90</v>
      </c>
      <c r="M117" s="1" t="s">
        <v>89</v>
      </c>
    </row>
    <row r="118" spans="2:13" ht="13.5" thickBot="1" x14ac:dyDescent="0.25">
      <c r="B118" s="110" t="s">
        <v>211</v>
      </c>
      <c r="C118" s="90" t="s">
        <v>210</v>
      </c>
      <c r="D118" s="127">
        <f t="shared" ref="D118:K118" si="7">D115+D117</f>
        <v>0</v>
      </c>
      <c r="E118" s="127">
        <f t="shared" si="7"/>
        <v>3900164.69</v>
      </c>
      <c r="F118" s="127">
        <f t="shared" si="7"/>
        <v>0</v>
      </c>
      <c r="G118" s="127">
        <f t="shared" si="7"/>
        <v>3900164.69</v>
      </c>
      <c r="H118" s="127">
        <f t="shared" si="7"/>
        <v>8593852.5999999996</v>
      </c>
      <c r="I118" s="127">
        <f t="shared" si="7"/>
        <v>56990335</v>
      </c>
      <c r="J118" s="127">
        <f t="shared" si="7"/>
        <v>36000</v>
      </c>
      <c r="K118" s="128">
        <f t="shared" si="7"/>
        <v>65620187.600000001</v>
      </c>
      <c r="L118" s="1" t="s">
        <v>209</v>
      </c>
      <c r="M118" s="1" t="s">
        <v>210</v>
      </c>
    </row>
    <row r="119" spans="2:13" s="9" customFormat="1" ht="24" customHeight="1" x14ac:dyDescent="0.2">
      <c r="B119" s="185" t="s">
        <v>212</v>
      </c>
      <c r="C119" s="185"/>
      <c r="D119" s="185"/>
      <c r="E119" s="185"/>
      <c r="F119" s="125"/>
      <c r="G119" s="125"/>
      <c r="H119" s="125"/>
      <c r="I119" s="125"/>
      <c r="J119" s="125"/>
      <c r="K119" s="125"/>
      <c r="L119" s="125"/>
      <c r="M119" s="1"/>
    </row>
    <row r="120" spans="2:13" s="9" customFormat="1" ht="12.75" customHeight="1" x14ac:dyDescent="0.2">
      <c r="B120" s="186" t="s">
        <v>213</v>
      </c>
      <c r="C120" s="186"/>
      <c r="D120" s="186"/>
      <c r="E120" s="186"/>
      <c r="F120" s="125"/>
      <c r="G120" s="125"/>
      <c r="H120" s="125"/>
      <c r="I120" s="125"/>
      <c r="J120" s="125"/>
      <c r="K120" s="125"/>
      <c r="L120" s="125"/>
      <c r="M120" s="1"/>
    </row>
    <row r="121" spans="2:13" s="9" customFormat="1" ht="12.75" hidden="1" customHeight="1" x14ac:dyDescent="0.2">
      <c r="B121" s="14"/>
      <c r="C121" s="23"/>
      <c r="M121" s="5"/>
    </row>
    <row r="122" spans="2:13" s="9" customFormat="1" ht="12.75" hidden="1" customHeight="1" x14ac:dyDescent="0.2">
      <c r="B122" s="34" t="s">
        <v>53</v>
      </c>
      <c r="C122" s="153" t="s">
        <v>247</v>
      </c>
      <c r="D122" s="153"/>
      <c r="E122" s="153"/>
      <c r="G122" s="35" t="s">
        <v>56</v>
      </c>
      <c r="H122" s="171"/>
      <c r="I122" s="171"/>
      <c r="J122" s="140" t="s">
        <v>256</v>
      </c>
      <c r="K122" s="140"/>
      <c r="M122" s="5"/>
    </row>
    <row r="123" spans="2:13" s="9" customFormat="1" ht="12.75" hidden="1" customHeight="1" x14ac:dyDescent="0.2">
      <c r="B123" s="35" t="s">
        <v>55</v>
      </c>
      <c r="C123" s="152" t="s">
        <v>54</v>
      </c>
      <c r="D123" s="152"/>
      <c r="E123" s="152"/>
      <c r="G123" s="35"/>
      <c r="H123" s="173" t="s">
        <v>57</v>
      </c>
      <c r="I123" s="173"/>
      <c r="J123" s="173" t="s">
        <v>54</v>
      </c>
      <c r="K123" s="173"/>
      <c r="M123" s="5"/>
    </row>
    <row r="124" spans="2:13" s="9" customFormat="1" ht="12.75" hidden="1" customHeight="1" x14ac:dyDescent="0.2">
      <c r="B124" s="14"/>
      <c r="C124" s="23"/>
      <c r="M124" s="5"/>
    </row>
    <row r="125" spans="2:13" ht="12.75" hidden="1" customHeight="1" x14ac:dyDescent="0.2">
      <c r="B125" s="14"/>
      <c r="C125" s="23"/>
      <c r="D125" s="9"/>
      <c r="E125" s="36"/>
      <c r="F125" s="169" t="s">
        <v>58</v>
      </c>
      <c r="G125" s="169"/>
      <c r="H125" s="170"/>
      <c r="I125" s="170"/>
      <c r="J125" s="170"/>
      <c r="K125" s="170"/>
    </row>
    <row r="126" spans="2:13" ht="12.75" hidden="1" customHeight="1" x14ac:dyDescent="0.2">
      <c r="B126" s="14"/>
      <c r="C126" s="23"/>
      <c r="D126" s="9"/>
      <c r="E126" s="37"/>
      <c r="F126" s="37"/>
      <c r="G126" s="37"/>
      <c r="H126" s="197" t="s">
        <v>59</v>
      </c>
      <c r="I126" s="197"/>
      <c r="J126" s="197"/>
      <c r="K126" s="197"/>
    </row>
    <row r="127" spans="2:13" ht="12.75" hidden="1" customHeight="1" x14ac:dyDescent="0.2">
      <c r="B127" s="14"/>
      <c r="C127" s="23"/>
      <c r="D127" s="194" t="s">
        <v>62</v>
      </c>
      <c r="E127" s="194"/>
      <c r="F127" s="140"/>
      <c r="G127" s="140"/>
      <c r="H127" s="174"/>
      <c r="I127" s="174"/>
      <c r="J127" s="140"/>
      <c r="K127" s="140"/>
    </row>
    <row r="128" spans="2:13" ht="12.75" hidden="1" customHeight="1" x14ac:dyDescent="0.2">
      <c r="B128" s="14"/>
      <c r="C128" s="23"/>
      <c r="D128" s="187" t="s">
        <v>61</v>
      </c>
      <c r="E128" s="187"/>
      <c r="F128" s="173" t="s">
        <v>60</v>
      </c>
      <c r="G128" s="173"/>
      <c r="H128" s="173" t="s">
        <v>57</v>
      </c>
      <c r="I128" s="173"/>
      <c r="J128" s="173" t="s">
        <v>54</v>
      </c>
      <c r="K128" s="173"/>
    </row>
    <row r="129" spans="2:11" ht="12.75" hidden="1" customHeight="1" x14ac:dyDescent="0.2">
      <c r="B129" s="14"/>
      <c r="C129" s="23"/>
      <c r="D129" s="35"/>
      <c r="E129" s="35"/>
      <c r="F129" s="28"/>
      <c r="G129" s="28"/>
      <c r="H129" s="28"/>
      <c r="I129" s="28"/>
      <c r="J129" s="28"/>
      <c r="K129" s="28"/>
    </row>
    <row r="130" spans="2:11" ht="12.75" hidden="1" customHeight="1" x14ac:dyDescent="0.2">
      <c r="B130" s="38" t="s">
        <v>64</v>
      </c>
      <c r="C130" s="39"/>
      <c r="D130" s="140"/>
      <c r="E130" s="140"/>
      <c r="F130" s="174"/>
      <c r="G130" s="174"/>
      <c r="H130" s="140"/>
      <c r="I130" s="140"/>
      <c r="J130" s="140"/>
      <c r="K130" s="140"/>
    </row>
    <row r="131" spans="2:11" ht="16.5" hidden="1" customHeight="1" x14ac:dyDescent="0.2">
      <c r="B131" s="40" t="s">
        <v>52</v>
      </c>
      <c r="C131" s="34"/>
      <c r="D131" s="173" t="s">
        <v>60</v>
      </c>
      <c r="E131" s="173"/>
      <c r="F131" s="173" t="s">
        <v>57</v>
      </c>
      <c r="G131" s="173"/>
      <c r="H131" s="173" t="s">
        <v>54</v>
      </c>
      <c r="I131" s="173"/>
      <c r="J131" s="172" t="s">
        <v>63</v>
      </c>
      <c r="K131" s="172"/>
    </row>
    <row r="132" spans="2:11" ht="16.5" hidden="1" customHeight="1" x14ac:dyDescent="0.2">
      <c r="B132" s="40"/>
      <c r="C132" s="34"/>
      <c r="D132" s="28"/>
      <c r="E132" s="28"/>
      <c r="F132" s="28"/>
      <c r="G132" s="28"/>
      <c r="H132" s="28"/>
      <c r="I132" s="28"/>
      <c r="J132" s="28"/>
      <c r="K132" s="28"/>
    </row>
    <row r="133" spans="2:11" ht="13.5" hidden="1" thickBot="1" x14ac:dyDescent="0.25"/>
    <row r="134" spans="2:11" ht="48" hidden="1" customHeight="1" thickTop="1" thickBot="1" x14ac:dyDescent="0.25">
      <c r="F134" s="190"/>
      <c r="G134" s="191"/>
      <c r="H134" s="192" t="s">
        <v>238</v>
      </c>
      <c r="I134" s="192"/>
      <c r="J134" s="193"/>
    </row>
    <row r="135" spans="2:11" ht="3.75" hidden="1" customHeight="1" thickTop="1" thickBot="1" x14ac:dyDescent="0.25">
      <c r="B135" s="2" t="s">
        <v>237</v>
      </c>
      <c r="F135" s="133"/>
      <c r="G135" s="133"/>
      <c r="H135" s="133"/>
      <c r="I135" s="133"/>
      <c r="J135" s="133"/>
    </row>
    <row r="136" spans="2:11" ht="13.5" hidden="1" thickTop="1" x14ac:dyDescent="0.2">
      <c r="F136" s="188" t="s">
        <v>227</v>
      </c>
      <c r="G136" s="189"/>
      <c r="H136" s="198"/>
      <c r="I136" s="198"/>
      <c r="J136" s="199"/>
    </row>
    <row r="137" spans="2:11" hidden="1" x14ac:dyDescent="0.2">
      <c r="F137" s="175" t="s">
        <v>228</v>
      </c>
      <c r="G137" s="176"/>
      <c r="H137" s="179"/>
      <c r="I137" s="179"/>
      <c r="J137" s="180"/>
    </row>
    <row r="138" spans="2:11" hidden="1" x14ac:dyDescent="0.2">
      <c r="F138" s="175" t="s">
        <v>229</v>
      </c>
      <c r="G138" s="176"/>
      <c r="H138" s="181"/>
      <c r="I138" s="181"/>
      <c r="J138" s="182"/>
    </row>
    <row r="139" spans="2:11" hidden="1" x14ac:dyDescent="0.2">
      <c r="F139" s="175" t="s">
        <v>230</v>
      </c>
      <c r="G139" s="176"/>
      <c r="H139" s="181"/>
      <c r="I139" s="181"/>
      <c r="J139" s="182"/>
    </row>
    <row r="140" spans="2:11" hidden="1" x14ac:dyDescent="0.2">
      <c r="F140" s="175" t="s">
        <v>231</v>
      </c>
      <c r="G140" s="176"/>
      <c r="H140" s="181"/>
      <c r="I140" s="181"/>
      <c r="J140" s="182"/>
    </row>
    <row r="141" spans="2:11" hidden="1" x14ac:dyDescent="0.2">
      <c r="F141" s="175" t="s">
        <v>232</v>
      </c>
      <c r="G141" s="176"/>
      <c r="H141" s="179"/>
      <c r="I141" s="179"/>
      <c r="J141" s="180"/>
    </row>
    <row r="142" spans="2:11" hidden="1" x14ac:dyDescent="0.2">
      <c r="F142" s="175" t="s">
        <v>233</v>
      </c>
      <c r="G142" s="176"/>
      <c r="H142" s="179"/>
      <c r="I142" s="179"/>
      <c r="J142" s="180"/>
    </row>
    <row r="143" spans="2:11" hidden="1" x14ac:dyDescent="0.2">
      <c r="F143" s="175" t="s">
        <v>234</v>
      </c>
      <c r="G143" s="176"/>
      <c r="H143" s="181"/>
      <c r="I143" s="181"/>
      <c r="J143" s="182"/>
    </row>
    <row r="144" spans="2:11" ht="13.5" hidden="1" thickBot="1" x14ac:dyDescent="0.25">
      <c r="F144" s="177" t="s">
        <v>235</v>
      </c>
      <c r="G144" s="178"/>
      <c r="H144" s="183"/>
      <c r="I144" s="183"/>
      <c r="J144" s="184"/>
    </row>
    <row r="145" spans="2:10" ht="3.75" hidden="1" customHeight="1" thickTop="1" x14ac:dyDescent="0.2">
      <c r="B145" s="2" t="s">
        <v>236</v>
      </c>
      <c r="F145" s="168"/>
      <c r="G145" s="168"/>
      <c r="H145" s="168"/>
      <c r="I145" s="168"/>
      <c r="J145" s="168"/>
    </row>
    <row r="146" spans="2:10" hidden="1" x14ac:dyDescent="0.2"/>
  </sheetData>
  <mergeCells count="266">
    <mergeCell ref="H136:J136"/>
    <mergeCell ref="H137:J137"/>
    <mergeCell ref="H138:J138"/>
    <mergeCell ref="F135:G135"/>
    <mergeCell ref="H135:J135"/>
    <mergeCell ref="F141:G141"/>
    <mergeCell ref="H139:J139"/>
    <mergeCell ref="H140:J140"/>
    <mergeCell ref="H141:J141"/>
    <mergeCell ref="F140:G140"/>
    <mergeCell ref="F139:G139"/>
    <mergeCell ref="L110:L111"/>
    <mergeCell ref="M110:M111"/>
    <mergeCell ref="F136:G136"/>
    <mergeCell ref="F134:G134"/>
    <mergeCell ref="H134:J134"/>
    <mergeCell ref="D127:E127"/>
    <mergeCell ref="L104:L105"/>
    <mergeCell ref="M104:M105"/>
    <mergeCell ref="D110:D111"/>
    <mergeCell ref="E110:E111"/>
    <mergeCell ref="F110:F111"/>
    <mergeCell ref="G110:G111"/>
    <mergeCell ref="D104:D105"/>
    <mergeCell ref="E104:E105"/>
    <mergeCell ref="F104:F105"/>
    <mergeCell ref="G104:G105"/>
    <mergeCell ref="H104:H105"/>
    <mergeCell ref="I104:I105"/>
    <mergeCell ref="J104:J105"/>
    <mergeCell ref="H126:K126"/>
    <mergeCell ref="J127:K127"/>
    <mergeCell ref="F137:G137"/>
    <mergeCell ref="F138:G138"/>
    <mergeCell ref="D131:E131"/>
    <mergeCell ref="D130:E130"/>
    <mergeCell ref="B119:E119"/>
    <mergeCell ref="B120:E120"/>
    <mergeCell ref="D128:E128"/>
    <mergeCell ref="K104:K105"/>
    <mergeCell ref="I110:I111"/>
    <mergeCell ref="J110:J111"/>
    <mergeCell ref="K110:K111"/>
    <mergeCell ref="F128:G128"/>
    <mergeCell ref="F127:G127"/>
    <mergeCell ref="J128:K128"/>
    <mergeCell ref="H110:H111"/>
    <mergeCell ref="J123:K123"/>
    <mergeCell ref="F131:G131"/>
    <mergeCell ref="F130:G130"/>
    <mergeCell ref="C110:C111"/>
    <mergeCell ref="C104:C105"/>
    <mergeCell ref="L97:L98"/>
    <mergeCell ref="M97:M98"/>
    <mergeCell ref="C100:C101"/>
    <mergeCell ref="D100:D101"/>
    <mergeCell ref="E100:E101"/>
    <mergeCell ref="F100:F101"/>
    <mergeCell ref="G100:G101"/>
    <mergeCell ref="C97:C98"/>
    <mergeCell ref="D97:D98"/>
    <mergeCell ref="E97:E98"/>
    <mergeCell ref="F97:F98"/>
    <mergeCell ref="G97:G98"/>
    <mergeCell ref="H97:H98"/>
    <mergeCell ref="I97:I98"/>
    <mergeCell ref="J97:J98"/>
    <mergeCell ref="H100:H101"/>
    <mergeCell ref="I100:I101"/>
    <mergeCell ref="J100:J101"/>
    <mergeCell ref="K100:K101"/>
    <mergeCell ref="L100:L101"/>
    <mergeCell ref="M100:M101"/>
    <mergeCell ref="F145:G145"/>
    <mergeCell ref="H145:J145"/>
    <mergeCell ref="H84:H85"/>
    <mergeCell ref="I84:I85"/>
    <mergeCell ref="J84:J85"/>
    <mergeCell ref="K84:K85"/>
    <mergeCell ref="F125:G125"/>
    <mergeCell ref="H125:K125"/>
    <mergeCell ref="H122:I122"/>
    <mergeCell ref="J122:K122"/>
    <mergeCell ref="J131:K131"/>
    <mergeCell ref="J130:K130"/>
    <mergeCell ref="H131:I131"/>
    <mergeCell ref="H130:I130"/>
    <mergeCell ref="H128:I128"/>
    <mergeCell ref="H127:I127"/>
    <mergeCell ref="K97:K98"/>
    <mergeCell ref="F142:G142"/>
    <mergeCell ref="F143:G143"/>
    <mergeCell ref="F144:G144"/>
    <mergeCell ref="H142:J142"/>
    <mergeCell ref="H143:J143"/>
    <mergeCell ref="H144:J144"/>
    <mergeCell ref="H123:I123"/>
    <mergeCell ref="L72:L73"/>
    <mergeCell ref="M72:M73"/>
    <mergeCell ref="C81:C82"/>
    <mergeCell ref="D81:D82"/>
    <mergeCell ref="E81:E82"/>
    <mergeCell ref="F81:F82"/>
    <mergeCell ref="G81:G82"/>
    <mergeCell ref="H81:H82"/>
    <mergeCell ref="L84:L85"/>
    <mergeCell ref="M84:M85"/>
    <mergeCell ref="I81:I82"/>
    <mergeCell ref="J81:J82"/>
    <mergeCell ref="K81:K82"/>
    <mergeCell ref="L81:L82"/>
    <mergeCell ref="M81:M82"/>
    <mergeCell ref="C84:C85"/>
    <mergeCell ref="D84:D85"/>
    <mergeCell ref="E84:E85"/>
    <mergeCell ref="F84:F85"/>
    <mergeCell ref="G84:G85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66:L67"/>
    <mergeCell ref="M66:M67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1:L62"/>
    <mergeCell ref="M61:M62"/>
    <mergeCell ref="L59:L60"/>
    <mergeCell ref="M59:M60"/>
    <mergeCell ref="L48:L49"/>
    <mergeCell ref="M48:M49"/>
    <mergeCell ref="J61:J62"/>
    <mergeCell ref="L45:L46"/>
    <mergeCell ref="M45:M46"/>
    <mergeCell ref="K61:K62"/>
    <mergeCell ref="K59:K60"/>
    <mergeCell ref="K56:K57"/>
    <mergeCell ref="L56:L57"/>
    <mergeCell ref="M56:M57"/>
    <mergeCell ref="C59:C60"/>
    <mergeCell ref="D59:D60"/>
    <mergeCell ref="E59:E60"/>
    <mergeCell ref="F59:F60"/>
    <mergeCell ref="G59:G60"/>
    <mergeCell ref="H59:H60"/>
    <mergeCell ref="I59:I60"/>
    <mergeCell ref="J59:J60"/>
    <mergeCell ref="C56:C57"/>
    <mergeCell ref="D56:D57"/>
    <mergeCell ref="E56:E57"/>
    <mergeCell ref="F56:F57"/>
    <mergeCell ref="G56:G57"/>
    <mergeCell ref="H56:H57"/>
    <mergeCell ref="I56:I57"/>
    <mergeCell ref="J56:J57"/>
    <mergeCell ref="I61:I62"/>
    <mergeCell ref="C61:C62"/>
    <mergeCell ref="D61:D62"/>
    <mergeCell ref="E61:E62"/>
    <mergeCell ref="F61:F62"/>
    <mergeCell ref="G61:G62"/>
    <mergeCell ref="H61:H62"/>
    <mergeCell ref="I45:I46"/>
    <mergeCell ref="J45:J46"/>
    <mergeCell ref="K45:K46"/>
    <mergeCell ref="C48:C49"/>
    <mergeCell ref="D48:D49"/>
    <mergeCell ref="E48:E49"/>
    <mergeCell ref="F48:F49"/>
    <mergeCell ref="G48:G49"/>
    <mergeCell ref="H48:H49"/>
    <mergeCell ref="I48:I49"/>
    <mergeCell ref="C45:C46"/>
    <mergeCell ref="D45:D46"/>
    <mergeCell ref="E45:E46"/>
    <mergeCell ref="F45:F46"/>
    <mergeCell ref="G45:G46"/>
    <mergeCell ref="H45:H46"/>
    <mergeCell ref="J48:J49"/>
    <mergeCell ref="K48:K49"/>
    <mergeCell ref="K36:K37"/>
    <mergeCell ref="L26:L27"/>
    <mergeCell ref="M26:M27"/>
    <mergeCell ref="L31:L32"/>
    <mergeCell ref="M31:M32"/>
    <mergeCell ref="L36:L37"/>
    <mergeCell ref="M36:M37"/>
    <mergeCell ref="J31:J32"/>
    <mergeCell ref="K31:K32"/>
    <mergeCell ref="K26:K27"/>
    <mergeCell ref="D36:D37"/>
    <mergeCell ref="E36:E37"/>
    <mergeCell ref="F36:F37"/>
    <mergeCell ref="G36:G37"/>
    <mergeCell ref="H36:H37"/>
    <mergeCell ref="I36:I37"/>
    <mergeCell ref="J36:J37"/>
    <mergeCell ref="I26:I27"/>
    <mergeCell ref="C31:C32"/>
    <mergeCell ref="D31:D32"/>
    <mergeCell ref="E31:E32"/>
    <mergeCell ref="F31:F32"/>
    <mergeCell ref="G31:G32"/>
    <mergeCell ref="H31:H32"/>
    <mergeCell ref="I31:I32"/>
    <mergeCell ref="H26:H27"/>
    <mergeCell ref="J26:J27"/>
    <mergeCell ref="K19:K21"/>
    <mergeCell ref="C15:I15"/>
    <mergeCell ref="C16:I16"/>
    <mergeCell ref="G19:G21"/>
    <mergeCell ref="C123:E123"/>
    <mergeCell ref="C122:E122"/>
    <mergeCell ref="H90:K90"/>
    <mergeCell ref="H39:K39"/>
    <mergeCell ref="D39:G39"/>
    <mergeCell ref="G91:G93"/>
    <mergeCell ref="K91:K93"/>
    <mergeCell ref="D75:G75"/>
    <mergeCell ref="H75:K75"/>
    <mergeCell ref="D90:G90"/>
    <mergeCell ref="C26:C27"/>
    <mergeCell ref="D26:D27"/>
    <mergeCell ref="E26:E27"/>
    <mergeCell ref="F26:F27"/>
    <mergeCell ref="G26:G27"/>
    <mergeCell ref="G40:G42"/>
    <mergeCell ref="K40:K42"/>
    <mergeCell ref="G76:G78"/>
    <mergeCell ref="K76:K78"/>
    <mergeCell ref="C36:C3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9:I9"/>
    <mergeCell ref="C14:I14"/>
  </mergeCells>
  <phoneticPr fontId="0" type="noConversion"/>
  <pageMargins left="0" right="0" top="0" bottom="0" header="0.51181102362204722" footer="0.51181102362204722"/>
  <pageSetup paperSize="9" scale="75" orientation="landscape" blackAndWhite="1" r:id="rId1"/>
  <headerFooter alignWithMargins="0"/>
  <rowBreaks count="2" manualBreakCount="2">
    <brk id="37" max="16383" man="1"/>
    <brk id="73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Пользователь</cp:lastModifiedBy>
  <cp:lastPrinted>2023-01-27T08:21:05Z</cp:lastPrinted>
  <dcterms:created xsi:type="dcterms:W3CDTF">2011-04-05T12:25:02Z</dcterms:created>
  <dcterms:modified xsi:type="dcterms:W3CDTF">2023-03-21T08:35:11Z</dcterms:modified>
</cp:coreProperties>
</file>